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lg\Desktop\aikyuren.com\"/>
    </mc:Choice>
  </mc:AlternateContent>
  <xr:revisionPtr revIDLastSave="0" documentId="8_{D454B7FF-0031-4019-9C06-E26992C53960}" xr6:coauthVersionLast="47" xr6:coauthVersionMax="47" xr10:uidLastSave="{00000000-0000-0000-0000-000000000000}"/>
  <workbookProtection workbookPassword="C6C8" lockStructure="1"/>
  <bookViews>
    <workbookView xWindow="-120" yWindow="-120" windowWidth="20730" windowHeight="11040" xr2:uid="{56E8EB48-4319-4910-B55B-75F1594967C0}"/>
  </bookViews>
  <sheets>
    <sheet name="高校の部" sheetId="14" r:id="rId1"/>
  </sheets>
  <definedNames>
    <definedName name="_xlnm.Print_Area" localSheetId="0">高校の部!$A$1:$F$61</definedName>
  </definedNames>
  <calcPr calcId="191029"/>
</workbook>
</file>

<file path=xl/calcChain.xml><?xml version="1.0" encoding="utf-8"?>
<calcChain xmlns="http://schemas.openxmlformats.org/spreadsheetml/2006/main">
  <c r="C57" i="14" l="1"/>
  <c r="E57" i="14"/>
  <c r="B53" i="14"/>
  <c r="B50" i="14"/>
  <c r="B47" i="14"/>
  <c r="B44" i="14"/>
  <c r="B41" i="14"/>
  <c r="C36" i="14"/>
  <c r="E36" i="14"/>
  <c r="B32" i="14"/>
  <c r="B29" i="14"/>
  <c r="B26" i="14"/>
  <c r="B23" i="14"/>
  <c r="B20" i="14"/>
  <c r="N6" i="14"/>
  <c r="L57" i="14"/>
  <c r="N57" i="14"/>
  <c r="L36" i="14"/>
  <c r="N36" i="14"/>
  <c r="N9" i="14"/>
  <c r="M1" i="14"/>
  <c r="D1" i="14"/>
  <c r="E9" i="14"/>
  <c r="E8" i="14"/>
  <c r="N10" i="14"/>
  <c r="N8" i="14"/>
  <c r="N12" i="14"/>
  <c r="E1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sugiyam</author>
    <author>sugiyama</author>
  </authors>
  <commentList>
    <comment ref="C6" authorId="0" shapeId="0" xr:uid="{3E412A7A-53A9-450D-B0D3-C29A4A7290D0}">
      <text>
        <r>
          <rPr>
            <b/>
            <sz val="11"/>
            <color indexed="81"/>
            <rFont val="ＭＳ Ｐゴシック"/>
            <family val="3"/>
            <charset val="128"/>
          </rPr>
          <t>県名は、
プルダウンによる選択</t>
        </r>
      </text>
    </comment>
    <comment ref="D17" authorId="1" shapeId="0" xr:uid="{601F41BA-9DB9-479D-916C-794A6DA73547}">
      <text>
        <r>
          <rPr>
            <b/>
            <sz val="9"/>
            <color indexed="81"/>
            <rFont val="MS P ゴシック"/>
            <family val="3"/>
            <charset val="128"/>
          </rPr>
          <t>フリガナの確認</t>
        </r>
      </text>
    </comment>
    <comment ref="B18" authorId="0" shapeId="0" xr:uid="{A8256802-7699-4A93-8260-CDD054A9880B}">
      <text>
        <r>
          <rPr>
            <b/>
            <sz val="11"/>
            <color indexed="81"/>
            <rFont val="ＭＳ Ｐゴシック"/>
            <family val="3"/>
            <charset val="128"/>
          </rPr>
          <t>男女合計　５チームまで:</t>
        </r>
      </text>
    </comment>
    <comment ref="C18" authorId="0" shapeId="0" xr:uid="{C50294A8-82FF-495F-AD82-7FD7EED59D2A}">
      <text>
        <r>
          <rPr>
            <b/>
            <sz val="11"/>
            <color indexed="81"/>
            <rFont val="ＭＳ Ｐゴシック"/>
            <family val="3"/>
            <charset val="128"/>
          </rPr>
          <t>県名は、プルダウンによる選択</t>
        </r>
      </text>
    </comment>
    <comment ref="C21" authorId="0" shapeId="0" xr:uid="{FD849A44-528E-4496-AD49-A9C4837513B3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24" authorId="0" shapeId="0" xr:uid="{05987F10-EF84-4E7B-AC10-342CC490E094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27" authorId="0" shapeId="0" xr:uid="{D4F75052-A57C-4541-A9ED-436157AA9FFC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30" authorId="0" shapeId="0" xr:uid="{B850E457-ADA3-4E68-AB07-BFEAB6266C7C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B38" authorId="0" shapeId="0" xr:uid="{560413C8-CF18-4CEA-8383-6ECB3B873D48}">
      <text>
        <r>
          <rPr>
            <b/>
            <sz val="11"/>
            <color indexed="81"/>
            <rFont val="ＭＳ Ｐゴシック"/>
            <family val="3"/>
            <charset val="128"/>
          </rPr>
          <t>男女合計　５チームまで</t>
        </r>
      </text>
    </comment>
    <comment ref="D38" authorId="1" shapeId="0" xr:uid="{4095AD81-C836-4F6B-BF67-EDE0D5FB06BD}">
      <text>
        <r>
          <rPr>
            <b/>
            <sz val="9"/>
            <color indexed="81"/>
            <rFont val="MS P ゴシック"/>
            <family val="3"/>
            <charset val="128"/>
          </rPr>
          <t>フリガナの確認</t>
        </r>
      </text>
    </comment>
    <comment ref="C39" authorId="0" shapeId="0" xr:uid="{D82977D4-C1AA-4DEE-B35B-2AC16F1BA031}">
      <text>
        <r>
          <rPr>
            <b/>
            <sz val="11"/>
            <color indexed="81"/>
            <rFont val="ＭＳ Ｐゴシック"/>
            <family val="3"/>
            <charset val="128"/>
          </rPr>
          <t>県名は、プルダウンによる選択</t>
        </r>
      </text>
    </comment>
    <comment ref="C42" authorId="0" shapeId="0" xr:uid="{3A9DFBAD-D929-4E02-9035-EF3216A73202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45" authorId="0" shapeId="0" xr:uid="{56B4C3AC-6818-49B6-B54D-647D14E59731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48" authorId="0" shapeId="0" xr:uid="{B93AEBCE-1053-4FDD-90F4-FA1DF9E29BE0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  <comment ref="C51" authorId="0" shapeId="0" xr:uid="{CC751414-2F39-4D27-8E74-ED13AF67FB10}">
      <text>
        <r>
          <rPr>
            <b/>
            <sz val="11"/>
            <color indexed="81"/>
            <rFont val="ＭＳ Ｐゴシック"/>
            <family val="3"/>
            <charset val="128"/>
          </rPr>
          <t>プルダウンによる選択</t>
        </r>
      </text>
    </comment>
  </commentList>
</comments>
</file>

<file path=xl/sharedStrings.xml><?xml version="1.0" encoding="utf-8"?>
<sst xmlns="http://schemas.openxmlformats.org/spreadsheetml/2006/main" count="162" uniqueCount="127">
  <si>
    <t>氏　名</t>
    <rPh sb="0" eb="1">
      <t>シ</t>
    </rPh>
    <rPh sb="2" eb="3">
      <t>メイ</t>
    </rPh>
    <phoneticPr fontId="1"/>
  </si>
  <si>
    <t>領収書の要否</t>
    <rPh sb="0" eb="3">
      <t>リョウシュウショ</t>
    </rPh>
    <rPh sb="4" eb="6">
      <t>ヨウヒ</t>
    </rPh>
    <phoneticPr fontId="1"/>
  </si>
  <si>
    <t>領収書宛先</t>
    <rPh sb="0" eb="3">
      <t>リョウシュウショ</t>
    </rPh>
    <rPh sb="3" eb="5">
      <t>アテサキ</t>
    </rPh>
    <phoneticPr fontId="1"/>
  </si>
  <si>
    <t>初</t>
  </si>
  <si>
    <t>弐</t>
  </si>
  <si>
    <t>チーム名</t>
    <rPh sb="3" eb="4">
      <t>メイ</t>
    </rPh>
    <phoneticPr fontId="1"/>
  </si>
  <si>
    <t>段級位</t>
    <rPh sb="0" eb="1">
      <t>ダン</t>
    </rPh>
    <rPh sb="1" eb="2">
      <t>キュウ</t>
    </rPh>
    <rPh sb="2" eb="3">
      <t>グライ</t>
    </rPh>
    <phoneticPr fontId="1"/>
  </si>
  <si>
    <t>男子チーム数</t>
    <rPh sb="0" eb="2">
      <t>ダンシ</t>
    </rPh>
    <rPh sb="5" eb="6">
      <t>スウ</t>
    </rPh>
    <phoneticPr fontId="7"/>
  </si>
  <si>
    <t>女子チーム数</t>
    <rPh sb="0" eb="2">
      <t>ジョシ</t>
    </rPh>
    <rPh sb="5" eb="6">
      <t>スウ</t>
    </rPh>
    <phoneticPr fontId="7"/>
  </si>
  <si>
    <t>校長名</t>
    <rPh sb="0" eb="2">
      <t>コウチョウ</t>
    </rPh>
    <rPh sb="2" eb="3">
      <t>メイ</t>
    </rPh>
    <phoneticPr fontId="3"/>
  </si>
  <si>
    <t>県名</t>
    <rPh sb="0" eb="2">
      <t>ケンメイ</t>
    </rPh>
    <phoneticPr fontId="1"/>
  </si>
  <si>
    <t>女子の部</t>
    <rPh sb="0" eb="2">
      <t>ジョシ</t>
    </rPh>
    <rPh sb="3" eb="4">
      <t>ブ</t>
    </rPh>
    <phoneticPr fontId="1"/>
  </si>
  <si>
    <t>男子の部</t>
    <rPh sb="0" eb="2">
      <t>ダンシ</t>
    </rPh>
    <rPh sb="3" eb="4">
      <t>ブ</t>
    </rPh>
    <phoneticPr fontId="1"/>
  </si>
  <si>
    <t>連絡事項</t>
    <rPh sb="0" eb="2">
      <t>レンラク</t>
    </rPh>
    <rPh sb="2" eb="4">
      <t>ジコウ</t>
    </rPh>
    <phoneticPr fontId="7"/>
  </si>
  <si>
    <t>金額</t>
    <rPh sb="0" eb="2">
      <t>キンガク</t>
    </rPh>
    <phoneticPr fontId="7"/>
  </si>
  <si>
    <t>競技種目：</t>
    <rPh sb="0" eb="2">
      <t>キョウギ</t>
    </rPh>
    <rPh sb="2" eb="4">
      <t>シュモク</t>
    </rPh>
    <phoneticPr fontId="7"/>
  </si>
  <si>
    <t>A</t>
    <phoneticPr fontId="9"/>
  </si>
  <si>
    <t>○○　○○</t>
  </si>
  <si>
    <t>←すべて全角で入力（半角は不可）。</t>
    <rPh sb="4" eb="6">
      <t>ゼンカク</t>
    </rPh>
    <rPh sb="7" eb="9">
      <t>ニュウリョク</t>
    </rPh>
    <rPh sb="10" eb="12">
      <t>ハンカク</t>
    </rPh>
    <rPh sb="13" eb="15">
      <t>フカ</t>
    </rPh>
    <phoneticPr fontId="1"/>
  </si>
  <si>
    <t>競技種目：</t>
    <rPh sb="0" eb="2">
      <t>キョウギ</t>
    </rPh>
    <rPh sb="2" eb="4">
      <t>シュモク</t>
    </rPh>
    <phoneticPr fontId="1"/>
  </si>
  <si>
    <t>名古屋高校</t>
    <rPh sb="0" eb="3">
      <t>ナゴヤ</t>
    </rPh>
    <rPh sb="3" eb="5">
      <t>コウコウ</t>
    </rPh>
    <phoneticPr fontId="1"/>
  </si>
  <si>
    <t>校長名</t>
    <rPh sb="0" eb="2">
      <t>コウチョウ</t>
    </rPh>
    <rPh sb="2" eb="3">
      <t>メイ</t>
    </rPh>
    <phoneticPr fontId="1"/>
  </si>
  <si>
    <t>090-1234-5678</t>
    <phoneticPr fontId="1"/>
  </si>
  <si>
    <t>弓道　太郎</t>
    <rPh sb="0" eb="2">
      <t>キュウドウ</t>
    </rPh>
    <rPh sb="3" eb="5">
      <t>タロウ</t>
    </rPh>
    <phoneticPr fontId="1"/>
  </si>
  <si>
    <t>名古屋　一郎</t>
    <rPh sb="0" eb="3">
      <t>ナゴヤ</t>
    </rPh>
    <rPh sb="4" eb="6">
      <t>イチロウ</t>
    </rPh>
    <phoneticPr fontId="1"/>
  </si>
  <si>
    <t>学校名</t>
    <rPh sb="0" eb="2">
      <t>ガッコウ</t>
    </rPh>
    <rPh sb="2" eb="3">
      <t>メイ</t>
    </rPh>
    <phoneticPr fontId="3"/>
  </si>
  <si>
    <t>学校名</t>
    <rPh sb="0" eb="2">
      <t>ガッコウ</t>
    </rPh>
    <rPh sb="2" eb="3">
      <t>メイ</t>
    </rPh>
    <phoneticPr fontId="1"/>
  </si>
  <si>
    <t>送金日</t>
    <rPh sb="0" eb="2">
      <t>ソウキン</t>
    </rPh>
    <rPh sb="2" eb="3">
      <t>ビ</t>
    </rPh>
    <phoneticPr fontId="3"/>
  </si>
  <si>
    <t>送金日</t>
    <rPh sb="0" eb="2">
      <t>ソウキン</t>
    </rPh>
    <rPh sb="2" eb="3">
      <t>ビ</t>
    </rPh>
    <phoneticPr fontId="1"/>
  </si>
  <si>
    <t>送金額（総参加費）</t>
    <rPh sb="0" eb="3">
      <t>ソウキンガク</t>
    </rPh>
    <rPh sb="4" eb="5">
      <t>ソウ</t>
    </rPh>
    <rPh sb="5" eb="7">
      <t>サンカ</t>
    </rPh>
    <rPh sb="7" eb="8">
      <t>ヒ</t>
    </rPh>
    <phoneticPr fontId="7"/>
  </si>
  <si>
    <t>送金額（総参加費）</t>
    <rPh sb="0" eb="3">
      <t>ソウキンガク</t>
    </rPh>
    <rPh sb="4" eb="5">
      <t>ソウ</t>
    </rPh>
    <rPh sb="5" eb="7">
      <t>サンカ</t>
    </rPh>
    <rPh sb="7" eb="8">
      <t>ヒ</t>
    </rPh>
    <phoneticPr fontId="1"/>
  </si>
  <si>
    <t>申込日：</t>
    <rPh sb="0" eb="2">
      <t>モウシコミ</t>
    </rPh>
    <rPh sb="2" eb="3">
      <t>ビ</t>
    </rPh>
    <phoneticPr fontId="10"/>
  </si>
  <si>
    <t>申込者：</t>
    <rPh sb="0" eb="2">
      <t>モウシコミ</t>
    </rPh>
    <rPh sb="2" eb="3">
      <t>シャ</t>
    </rPh>
    <phoneticPr fontId="10"/>
  </si>
  <si>
    <t>送金者</t>
    <rPh sb="0" eb="2">
      <t>ソウキン</t>
    </rPh>
    <rPh sb="2" eb="3">
      <t>シャ</t>
    </rPh>
    <phoneticPr fontId="3"/>
  </si>
  <si>
    <t>申込者と同じ</t>
    <rPh sb="0" eb="2">
      <t>モウシコミ</t>
    </rPh>
    <rPh sb="2" eb="3">
      <t>シャ</t>
    </rPh>
    <rPh sb="4" eb="5">
      <t>オナ</t>
    </rPh>
    <phoneticPr fontId="10"/>
  </si>
  <si>
    <t>1チームの参加費</t>
    <rPh sb="5" eb="7">
      <t>サンカ</t>
    </rPh>
    <rPh sb="7" eb="8">
      <t>ヒ</t>
    </rPh>
    <phoneticPr fontId="7"/>
  </si>
  <si>
    <t>←申込者と異なる場合は実際の送金者名を記入。</t>
    <rPh sb="1" eb="3">
      <t>モウシコ</t>
    </rPh>
    <rPh sb="3" eb="4">
      <t>シャ</t>
    </rPh>
    <rPh sb="5" eb="6">
      <t>コト</t>
    </rPh>
    <rPh sb="8" eb="10">
      <t>バアイ</t>
    </rPh>
    <rPh sb="11" eb="13">
      <t>ジッサイ</t>
    </rPh>
    <rPh sb="14" eb="16">
      <t>ソウキン</t>
    </rPh>
    <rPh sb="16" eb="17">
      <t>シャ</t>
    </rPh>
    <rPh sb="17" eb="18">
      <t>メイ</t>
    </rPh>
    <rPh sb="19" eb="21">
      <t>キニュウ</t>
    </rPh>
    <phoneticPr fontId="1"/>
  </si>
  <si>
    <t>申込日：</t>
    <rPh sb="0" eb="2">
      <t>モウシコミ</t>
    </rPh>
    <rPh sb="2" eb="3">
      <t>ビ</t>
    </rPh>
    <phoneticPr fontId="1"/>
  </si>
  <si>
    <t>申込者：</t>
    <rPh sb="0" eb="2">
      <t>モウシコミ</t>
    </rPh>
    <rPh sb="2" eb="3">
      <t>シャ</t>
    </rPh>
    <phoneticPr fontId="1"/>
  </si>
  <si>
    <t>送金者</t>
    <rPh sb="0" eb="2">
      <t>ソウキン</t>
    </rPh>
    <rPh sb="2" eb="3">
      <t>シャ</t>
    </rPh>
    <phoneticPr fontId="1"/>
  </si>
  <si>
    <t>申込者と同じ</t>
    <rPh sb="0" eb="2">
      <t>モウシコミ</t>
    </rPh>
    <rPh sb="2" eb="3">
      <t>シャ</t>
    </rPh>
    <rPh sb="4" eb="5">
      <t>オナ</t>
    </rPh>
    <phoneticPr fontId="1"/>
  </si>
  <si>
    <t>1チームの参加費</t>
    <rPh sb="5" eb="7">
      <t>サンカ</t>
    </rPh>
    <rPh sb="7" eb="8">
      <t>ヒ</t>
    </rPh>
    <phoneticPr fontId="1"/>
  </si>
  <si>
    <t>中部　一郎</t>
    <rPh sb="0" eb="2">
      <t>チュウブ</t>
    </rPh>
    <rPh sb="3" eb="5">
      <t>イチロウ</t>
    </rPh>
    <phoneticPr fontId="7"/>
  </si>
  <si>
    <t>東海　次郎</t>
    <rPh sb="0" eb="2">
      <t>トウカイ</t>
    </rPh>
    <rPh sb="3" eb="5">
      <t>ジロウ</t>
    </rPh>
    <phoneticPr fontId="7"/>
  </si>
  <si>
    <t>中部　花子</t>
    <rPh sb="0" eb="2">
      <t>チュウブ</t>
    </rPh>
    <rPh sb="3" eb="5">
      <t>ハナコ</t>
    </rPh>
    <phoneticPr fontId="7"/>
  </si>
  <si>
    <t>弓　アイ</t>
    <rPh sb="0" eb="1">
      <t>ユミ</t>
    </rPh>
    <phoneticPr fontId="7"/>
  </si>
  <si>
    <t>東海　美</t>
    <rPh sb="0" eb="2">
      <t>トウカイ</t>
    </rPh>
    <rPh sb="3" eb="4">
      <t>ビ</t>
    </rPh>
    <phoneticPr fontId="7"/>
  </si>
  <si>
    <t>中日本弓道近的選手権大会参加申込書</t>
    <rPh sb="0" eb="1">
      <t>ナカ</t>
    </rPh>
    <rPh sb="1" eb="3">
      <t>ニホン</t>
    </rPh>
    <rPh sb="3" eb="4">
      <t>キュウ</t>
    </rPh>
    <rPh sb="4" eb="5">
      <t>ドウ</t>
    </rPh>
    <rPh sb="5" eb="6">
      <t>キン</t>
    </rPh>
    <rPh sb="6" eb="7">
      <t>テキ</t>
    </rPh>
    <rPh sb="7" eb="10">
      <t>センシュケン</t>
    </rPh>
    <rPh sb="10" eb="12">
      <t>タイカイ</t>
    </rPh>
    <rPh sb="12" eb="14">
      <t>サンカ</t>
    </rPh>
    <rPh sb="14" eb="16">
      <t>モウシコミ</t>
    </rPh>
    <rPh sb="16" eb="17">
      <t>ショ</t>
    </rPh>
    <phoneticPr fontId="1"/>
  </si>
  <si>
    <t>要</t>
    <rPh sb="0" eb="1">
      <t>ヨウ</t>
    </rPh>
    <phoneticPr fontId="10"/>
  </si>
  <si>
    <t>弓道　真</t>
    <rPh sb="0" eb="2">
      <t>キュウドウ</t>
    </rPh>
    <rPh sb="3" eb="4">
      <t>マ</t>
    </rPh>
    <phoneticPr fontId="7"/>
  </si>
  <si>
    <t>初</t>
    <rPh sb="0" eb="1">
      <t>ショ</t>
    </rPh>
    <phoneticPr fontId="10"/>
  </si>
  <si>
    <t>２</t>
    <phoneticPr fontId="10"/>
  </si>
  <si>
    <t>１</t>
    <phoneticPr fontId="10"/>
  </si>
  <si>
    <t>２級　⇒</t>
    <rPh sb="1" eb="2">
      <t>キュウ</t>
    </rPh>
    <phoneticPr fontId="10"/>
  </si>
  <si>
    <t>１級　⇒</t>
    <rPh sb="1" eb="2">
      <t>キュウ</t>
    </rPh>
    <phoneticPr fontId="10"/>
  </si>
  <si>
    <t>初段　⇒</t>
    <rPh sb="0" eb="2">
      <t>ショダン</t>
    </rPh>
    <phoneticPr fontId="10"/>
  </si>
  <si>
    <t>弐段　⇒</t>
    <rPh sb="0" eb="2">
      <t>ニダン</t>
    </rPh>
    <phoneticPr fontId="10"/>
  </si>
  <si>
    <t>級段位　⇒</t>
    <rPh sb="0" eb="1">
      <t>キュウ</t>
    </rPh>
    <rPh sb="1" eb="3">
      <t>ダンイ</t>
    </rPh>
    <phoneticPr fontId="10"/>
  </si>
  <si>
    <t>(記入例）</t>
    <rPh sb="1" eb="3">
      <t>キニュウ</t>
    </rPh>
    <rPh sb="3" eb="4">
      <t>レイ</t>
    </rPh>
    <phoneticPr fontId="1"/>
  </si>
  <si>
    <t>B</t>
    <phoneticPr fontId="10"/>
  </si>
  <si>
    <t>男女合計チーム数</t>
    <rPh sb="0" eb="2">
      <t>ダンジョ</t>
    </rPh>
    <rPh sb="2" eb="4">
      <t>ゴウケイ</t>
    </rPh>
    <rPh sb="7" eb="8">
      <t>スウ</t>
    </rPh>
    <phoneticPr fontId="1"/>
  </si>
  <si>
    <t>男女合計チーム数</t>
    <rPh sb="0" eb="2">
      <t>ダンジョ</t>
    </rPh>
    <rPh sb="2" eb="4">
      <t>ゴウケイ</t>
    </rPh>
    <rPh sb="7" eb="8">
      <t>スウ</t>
    </rPh>
    <phoneticPr fontId="7"/>
  </si>
  <si>
    <t>←記入例を参考にして色塗り欄に記入してください。</t>
    <rPh sb="1" eb="3">
      <t>キニュウ</t>
    </rPh>
    <rPh sb="3" eb="4">
      <t>レイ</t>
    </rPh>
    <rPh sb="5" eb="7">
      <t>サンコウ</t>
    </rPh>
    <rPh sb="10" eb="11">
      <t>イロ</t>
    </rPh>
    <rPh sb="11" eb="12">
      <t>ヌ</t>
    </rPh>
    <rPh sb="13" eb="14">
      <t>ラン</t>
    </rPh>
    <rPh sb="15" eb="17">
      <t>キニュウ</t>
    </rPh>
    <phoneticPr fontId="1"/>
  </si>
  <si>
    <t>　　　校長名の記入によりその承認を得たものとします。</t>
    <rPh sb="3" eb="5">
      <t>コウチョウ</t>
    </rPh>
    <rPh sb="5" eb="6">
      <t>メイ</t>
    </rPh>
    <rPh sb="7" eb="9">
      <t>キニュウ</t>
    </rPh>
    <rPh sb="14" eb="16">
      <t>ショウニン</t>
    </rPh>
    <rPh sb="17" eb="18">
      <t>エ</t>
    </rPh>
    <phoneticPr fontId="7"/>
  </si>
  <si>
    <t>＜高校男子・女子の部＞</t>
    <rPh sb="1" eb="3">
      <t>コウコウ</t>
    </rPh>
    <rPh sb="3" eb="5">
      <t>ダンシ</t>
    </rPh>
    <rPh sb="6" eb="8">
      <t>ジョシ</t>
    </rPh>
    <rPh sb="9" eb="10">
      <t>ブ</t>
    </rPh>
    <phoneticPr fontId="10"/>
  </si>
  <si>
    <t>名古屋高校</t>
  </si>
  <si>
    <t>名古屋高校弓道部</t>
    <rPh sb="0" eb="3">
      <t>ナゴヤ</t>
    </rPh>
    <rPh sb="3" eb="5">
      <t>コウコウ</t>
    </rPh>
    <rPh sb="5" eb="7">
      <t>キュウドウ</t>
    </rPh>
    <rPh sb="7" eb="8">
      <t>ブ</t>
    </rPh>
    <phoneticPr fontId="10"/>
  </si>
  <si>
    <t>名古屋高校</t>
    <rPh sb="0" eb="3">
      <t>ナゴヤ</t>
    </rPh>
    <rPh sb="3" eb="5">
      <t>コウコウ</t>
    </rPh>
    <phoneticPr fontId="10"/>
  </si>
  <si>
    <t>参段　⇒</t>
    <rPh sb="0" eb="1">
      <t>サン</t>
    </rPh>
    <rPh sb="1" eb="2">
      <t>ダン</t>
    </rPh>
    <phoneticPr fontId="10"/>
  </si>
  <si>
    <t>四段　⇒</t>
    <rPh sb="0" eb="1">
      <t>ヨン</t>
    </rPh>
    <rPh sb="1" eb="2">
      <t>ダン</t>
    </rPh>
    <phoneticPr fontId="10"/>
  </si>
  <si>
    <t xml:space="preserve">abcd@efjh.co.jp  </t>
    <phoneticPr fontId="1"/>
  </si>
  <si>
    <t>男子人数(人）</t>
  </si>
  <si>
    <t>女子人数(人）</t>
    <rPh sb="0" eb="1">
      <t>オンナ</t>
    </rPh>
    <phoneticPr fontId="12"/>
  </si>
  <si>
    <t>←男女合計で５チーム以内。</t>
    <rPh sb="1" eb="3">
      <t>ダンジョ</t>
    </rPh>
    <rPh sb="3" eb="5">
      <t>ゴウケイ</t>
    </rPh>
    <rPh sb="10" eb="12">
      <t>イナイ</t>
    </rPh>
    <phoneticPr fontId="9"/>
  </si>
  <si>
    <t>連絡先　Eメール・TEL：</t>
    <rPh sb="0" eb="3">
      <t>レンラクサキ</t>
    </rPh>
    <phoneticPr fontId="12"/>
  </si>
  <si>
    <t>学校名</t>
    <rPh sb="0" eb="2">
      <t>ガッコウ</t>
    </rPh>
    <rPh sb="2" eb="3">
      <t>メイ</t>
    </rPh>
    <phoneticPr fontId="10"/>
  </si>
  <si>
    <t>チーム記号</t>
    <rPh sb="3" eb="5">
      <t>キゴウ</t>
    </rPh>
    <phoneticPr fontId="9"/>
  </si>
  <si>
    <t>A</t>
  </si>
  <si>
    <t>B</t>
    <phoneticPr fontId="12"/>
  </si>
  <si>
    <t>←チーム名欄は１行につき８文字以内。</t>
    <rPh sb="4" eb="5">
      <t>メイ</t>
    </rPh>
    <rPh sb="5" eb="6">
      <t>ラン</t>
    </rPh>
    <rPh sb="8" eb="9">
      <t>ギョウ</t>
    </rPh>
    <rPh sb="13" eb="15">
      <t>モジ</t>
    </rPh>
    <rPh sb="15" eb="17">
      <t>イナイ</t>
    </rPh>
    <phoneticPr fontId="3"/>
  </si>
  <si>
    <t>府県名</t>
    <rPh sb="0" eb="1">
      <t>フ</t>
    </rPh>
    <rPh sb="1" eb="3">
      <t>ケンメイ</t>
    </rPh>
    <phoneticPr fontId="12"/>
  </si>
  <si>
    <t>←氏名の記入はID番号（半角）でも可。</t>
    <rPh sb="1" eb="3">
      <t>シメイ</t>
    </rPh>
    <rPh sb="4" eb="6">
      <t>キニュウ</t>
    </rPh>
    <rPh sb="9" eb="11">
      <t>バンゴウ</t>
    </rPh>
    <rPh sb="12" eb="14">
      <t>ハンカク</t>
    </rPh>
    <rPh sb="17" eb="18">
      <t>カ</t>
    </rPh>
    <phoneticPr fontId="3"/>
  </si>
  <si>
    <t>愛知県</t>
    <rPh sb="0" eb="3">
      <t>アイチケン</t>
    </rPh>
    <phoneticPr fontId="12"/>
  </si>
  <si>
    <t>岐阜県</t>
    <rPh sb="0" eb="3">
      <t>ギフケン</t>
    </rPh>
    <phoneticPr fontId="12"/>
  </si>
  <si>
    <t>三重県</t>
    <rPh sb="0" eb="3">
      <t>ミエケン</t>
    </rPh>
    <phoneticPr fontId="12"/>
  </si>
  <si>
    <t>静岡県</t>
    <rPh sb="0" eb="3">
      <t>シズオカケン</t>
    </rPh>
    <phoneticPr fontId="12"/>
  </si>
  <si>
    <t>新潟県</t>
    <rPh sb="0" eb="2">
      <t>ニイガタ</t>
    </rPh>
    <rPh sb="2" eb="3">
      <t>ケン</t>
    </rPh>
    <phoneticPr fontId="1"/>
  </si>
  <si>
    <t>長野県</t>
    <rPh sb="2" eb="3">
      <t>ケン</t>
    </rPh>
    <phoneticPr fontId="12"/>
  </si>
  <si>
    <t>富山県</t>
    <rPh sb="2" eb="3">
      <t>ケン</t>
    </rPh>
    <phoneticPr fontId="12"/>
  </si>
  <si>
    <t>石川県</t>
    <rPh sb="2" eb="3">
      <t>ケン</t>
    </rPh>
    <phoneticPr fontId="12"/>
  </si>
  <si>
    <t>福井県</t>
    <rPh sb="2" eb="3">
      <t>ケン</t>
    </rPh>
    <phoneticPr fontId="12"/>
  </si>
  <si>
    <t>滋賀県</t>
    <rPh sb="2" eb="3">
      <t>ケン</t>
    </rPh>
    <phoneticPr fontId="12"/>
  </si>
  <si>
    <t>京都府</t>
    <rPh sb="2" eb="3">
      <t>フ</t>
    </rPh>
    <phoneticPr fontId="12"/>
  </si>
  <si>
    <t>大阪府</t>
    <rPh sb="2" eb="3">
      <t>フ</t>
    </rPh>
    <phoneticPr fontId="12"/>
  </si>
  <si>
    <t>兵庫県</t>
    <rPh sb="2" eb="3">
      <t>ケン</t>
    </rPh>
    <phoneticPr fontId="12"/>
  </si>
  <si>
    <t>奈良県</t>
    <rPh sb="2" eb="3">
      <t>ケン</t>
    </rPh>
    <phoneticPr fontId="12"/>
  </si>
  <si>
    <t>和歌山県</t>
    <rPh sb="3" eb="4">
      <t>ケン</t>
    </rPh>
    <phoneticPr fontId="12"/>
  </si>
  <si>
    <t>チームは不可。</t>
  </si>
  <si>
    <t>（無段級は空白）。</t>
    <phoneticPr fontId="12"/>
  </si>
  <si>
    <t>空白</t>
    <rPh sb="0" eb="2">
      <t>クウハク</t>
    </rPh>
    <phoneticPr fontId="12"/>
  </si>
  <si>
    <t>県名⇒</t>
    <rPh sb="0" eb="2">
      <t>ケンメイ</t>
    </rPh>
    <phoneticPr fontId="12"/>
  </si>
  <si>
    <t>愛知県</t>
    <rPh sb="2" eb="3">
      <t>ケン</t>
    </rPh>
    <phoneticPr fontId="12"/>
  </si>
  <si>
    <t>愛知県</t>
    <rPh sb="0" eb="2">
      <t>アイチ</t>
    </rPh>
    <rPh sb="2" eb="3">
      <t>ケン</t>
    </rPh>
    <phoneticPr fontId="1"/>
  </si>
  <si>
    <t>○○　□□</t>
    <phoneticPr fontId="12"/>
  </si>
  <si>
    <t>●○　▲□</t>
    <phoneticPr fontId="12"/>
  </si>
  <si>
    <t>△○　△〇□</t>
    <phoneticPr fontId="12"/>
  </si>
  <si>
    <t>２</t>
    <phoneticPr fontId="12"/>
  </si>
  <si>
    <t>弐</t>
    <phoneticPr fontId="12"/>
  </si>
  <si>
    <t>領収書</t>
    <rPh sb="0" eb="3">
      <t>リョウシュウショ</t>
    </rPh>
    <phoneticPr fontId="12"/>
  </si>
  <si>
    <t>要</t>
    <rPh sb="0" eb="1">
      <t>ヨウ</t>
    </rPh>
    <phoneticPr fontId="12"/>
  </si>
  <si>
    <r>
      <t>注１）シートの</t>
    </r>
    <r>
      <rPr>
        <b/>
        <sz val="12"/>
        <color indexed="10"/>
        <rFont val="ＭＳ Ｐゴシック"/>
        <family val="3"/>
        <charset val="128"/>
      </rPr>
      <t>フォーマットは変更しないでください。</t>
    </r>
    <rPh sb="0" eb="1">
      <t>チュウ</t>
    </rPh>
    <rPh sb="14" eb="16">
      <t>ヘンコウ</t>
    </rPh>
    <phoneticPr fontId="3"/>
  </si>
  <si>
    <r>
      <t>←送金が</t>
    </r>
    <r>
      <rPr>
        <b/>
        <sz val="12"/>
        <color indexed="10"/>
        <rFont val="ＭＳ Ｐゴシック"/>
        <family val="3"/>
        <charset val="128"/>
      </rPr>
      <t>完了していること。</t>
    </r>
    <rPh sb="1" eb="3">
      <t>ソウキン</t>
    </rPh>
    <rPh sb="4" eb="6">
      <t>カンリョウ</t>
    </rPh>
    <phoneticPr fontId="1"/>
  </si>
  <si>
    <r>
      <t>注３）</t>
    </r>
    <r>
      <rPr>
        <b/>
        <sz val="12"/>
        <color indexed="10"/>
        <rFont val="ＭＳ Ｐゴシック"/>
        <family val="3"/>
        <charset val="128"/>
      </rPr>
      <t>３名未満や男女混成</t>
    </r>
    <r>
      <rPr>
        <sz val="12"/>
        <color indexed="30"/>
        <rFont val="ＭＳ Ｐゴシック"/>
        <family val="3"/>
        <charset val="128"/>
      </rPr>
      <t>の</t>
    </r>
    <rPh sb="0" eb="1">
      <t>チュウ</t>
    </rPh>
    <rPh sb="4" eb="5">
      <t>メイ</t>
    </rPh>
    <rPh sb="5" eb="7">
      <t>ミマン</t>
    </rPh>
    <rPh sb="8" eb="10">
      <t>ダンジョ</t>
    </rPh>
    <rPh sb="10" eb="12">
      <t>コンセイ</t>
    </rPh>
    <phoneticPr fontId="3"/>
  </si>
  <si>
    <r>
      <t>←氏名の</t>
    </r>
    <r>
      <rPr>
        <sz val="12"/>
        <color indexed="10"/>
        <rFont val="ＭＳ Ｐゴシック"/>
        <family val="3"/>
        <charset val="128"/>
      </rPr>
      <t>名字と名前の間に</t>
    </r>
    <rPh sb="1" eb="3">
      <t>シメイ</t>
    </rPh>
    <rPh sb="4" eb="6">
      <t>ミョウジ</t>
    </rPh>
    <rPh sb="7" eb="9">
      <t>ナマエ</t>
    </rPh>
    <rPh sb="10" eb="11">
      <t>アイダ</t>
    </rPh>
    <phoneticPr fontId="1"/>
  </si>
  <si>
    <r>
      <t>　　</t>
    </r>
    <r>
      <rPr>
        <sz val="12"/>
        <color indexed="10"/>
        <rFont val="ＭＳ Ｐゴシック"/>
        <family val="3"/>
        <charset val="128"/>
      </rPr>
      <t>全角スペース</t>
    </r>
    <r>
      <rPr>
        <sz val="12"/>
        <color indexed="30"/>
        <rFont val="ＭＳ Ｐゴシック"/>
        <family val="3"/>
        <charset val="128"/>
      </rPr>
      <t>を入れる。</t>
    </r>
    <phoneticPr fontId="12"/>
  </si>
  <si>
    <r>
      <t>←</t>
    </r>
    <r>
      <rPr>
        <sz val="12"/>
        <color indexed="10"/>
        <rFont val="ＭＳ Ｐゴシック"/>
        <family val="3"/>
        <charset val="128"/>
      </rPr>
      <t>外字は使用しない</t>
    </r>
    <r>
      <rPr>
        <sz val="12"/>
        <color indexed="30"/>
        <rFont val="ＭＳ Ｐゴシック"/>
        <family val="3"/>
        <charset val="128"/>
      </rPr>
      <t>で下さい。</t>
    </r>
    <rPh sb="1" eb="3">
      <t>ガイジ</t>
    </rPh>
    <rPh sb="4" eb="6">
      <t>シヨウ</t>
    </rPh>
    <rPh sb="10" eb="11">
      <t>クダ</t>
    </rPh>
    <phoneticPr fontId="10"/>
  </si>
  <si>
    <r>
      <t>←段級位を</t>
    </r>
    <r>
      <rPr>
        <sz val="12"/>
        <color indexed="10"/>
        <rFont val="ＭＳ Ｐゴシック"/>
        <family val="3"/>
        <charset val="128"/>
      </rPr>
      <t>全角</t>
    </r>
    <r>
      <rPr>
        <sz val="12"/>
        <color indexed="30"/>
        <rFont val="ＭＳ Ｐゴシック"/>
        <family val="3"/>
        <charset val="128"/>
      </rPr>
      <t>で略記</t>
    </r>
    <rPh sb="1" eb="2">
      <t>ダン</t>
    </rPh>
    <rPh sb="2" eb="3">
      <t>キュウ</t>
    </rPh>
    <rPh sb="3" eb="4">
      <t>グライ</t>
    </rPh>
    <rPh sb="5" eb="7">
      <t>ゼンカク</t>
    </rPh>
    <rPh sb="8" eb="9">
      <t>リャク</t>
    </rPh>
    <phoneticPr fontId="3"/>
  </si>
  <si>
    <r>
      <t>注２）校長名が</t>
    </r>
    <r>
      <rPr>
        <sz val="12"/>
        <color indexed="10"/>
        <rFont val="ＭＳ Ｐゴシック"/>
        <family val="3"/>
        <charset val="128"/>
      </rPr>
      <t>未記入の申込みは不可</t>
    </r>
    <r>
      <rPr>
        <sz val="12"/>
        <color indexed="30"/>
        <rFont val="ＭＳ Ｐゴシック"/>
        <family val="3"/>
        <charset val="128"/>
      </rPr>
      <t>。</t>
    </r>
    <rPh sb="0" eb="1">
      <t>チュウ</t>
    </rPh>
    <rPh sb="3" eb="5">
      <t>コウチョウ</t>
    </rPh>
    <rPh sb="5" eb="6">
      <t>メイ</t>
    </rPh>
    <rPh sb="7" eb="10">
      <t>ミキニュウ</t>
    </rPh>
    <rPh sb="11" eb="13">
      <t>モウシコ</t>
    </rPh>
    <rPh sb="15" eb="17">
      <t>フカ</t>
    </rPh>
    <phoneticPr fontId="10"/>
  </si>
  <si>
    <t>否</t>
    <rPh sb="0" eb="1">
      <t>ヒ</t>
    </rPh>
    <phoneticPr fontId="12"/>
  </si>
  <si>
    <t>　２</t>
    <phoneticPr fontId="10"/>
  </si>
  <si>
    <t>　１</t>
    <phoneticPr fontId="10"/>
  </si>
  <si>
    <t>　初</t>
    <rPh sb="1" eb="2">
      <t>ハツ</t>
    </rPh>
    <phoneticPr fontId="10"/>
  </si>
  <si>
    <t>　弐</t>
    <rPh sb="1" eb="2">
      <t>ニ</t>
    </rPh>
    <phoneticPr fontId="10"/>
  </si>
  <si>
    <t>　参</t>
    <rPh sb="1" eb="2">
      <t>サン</t>
    </rPh>
    <phoneticPr fontId="10"/>
  </si>
  <si>
    <t>　四</t>
    <rPh sb="1" eb="2">
      <t>ヨン</t>
    </rPh>
    <phoneticPr fontId="10"/>
  </si>
  <si>
    <t>申し込み期限</t>
    <rPh sb="0" eb="1">
      <t>モウ</t>
    </rPh>
    <rPh sb="2" eb="3">
      <t>コ</t>
    </rPh>
    <rPh sb="4" eb="6">
      <t>キゲン</t>
    </rPh>
    <phoneticPr fontId="12"/>
  </si>
  <si>
    <t>第60回</t>
    <rPh sb="0" eb="1">
      <t>ダイ</t>
    </rPh>
    <rPh sb="3" eb="4">
      <t>カイ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</si>
</sst>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80" formatCode="[$-411]ggge&quot;年&quot;m&quot;月&quot;d&quot;日&quot;;@"/>
    <numFmt numFmtId="182" formatCode="#,##0_ "/>
    <numFmt numFmtId="187" formatCode="0&quot;チーム&quot;"/>
    <numFmt numFmtId="188" formatCode="m&quot;月&quot;d&quot;日&quot;\(aaa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3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66FF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89">
    <xf numFmtId="0" fontId="0" fillId="0" borderId="0" xfId="0">
      <alignment vertical="center"/>
    </xf>
    <xf numFmtId="0" fontId="6" fillId="0" borderId="0" xfId="2" applyFont="1" applyBorder="1" applyProtection="1">
      <alignment vertical="center"/>
    </xf>
    <xf numFmtId="0" fontId="4" fillId="0" borderId="0" xfId="2" applyFont="1" applyBorder="1" applyAlignment="1" applyProtection="1">
      <alignment vertical="center" shrinkToFit="1"/>
    </xf>
    <xf numFmtId="0" fontId="4" fillId="0" borderId="1" xfId="2" applyFont="1" applyBorder="1" applyAlignment="1" applyProtection="1">
      <alignment horizontal="center" vertical="center"/>
    </xf>
    <xf numFmtId="0" fontId="5" fillId="0" borderId="0" xfId="2" applyFo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5" fillId="0" borderId="0" xfId="2" applyFont="1" applyFill="1" applyBorder="1" applyProtection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2" applyFont="1" applyBorder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 vertical="center" shrinkToFit="1"/>
    </xf>
    <xf numFmtId="180" fontId="21" fillId="3" borderId="3" xfId="0" applyNumberFormat="1" applyFont="1" applyFill="1" applyBorder="1" applyAlignment="1" applyProtection="1">
      <alignment vertical="center" shrinkToFit="1"/>
      <protection locked="0"/>
    </xf>
    <xf numFmtId="0" fontId="4" fillId="0" borderId="0" xfId="2" applyFont="1" applyFill="1" applyBorder="1" applyAlignment="1" applyProtection="1">
      <alignment horizontal="right" vertical="center" shrinkToFit="1"/>
    </xf>
    <xf numFmtId="0" fontId="4" fillId="4" borderId="0" xfId="2" applyFont="1" applyFill="1" applyBorder="1" applyAlignment="1" applyProtection="1">
      <alignment horizontal="right" vertical="center" shrinkToFit="1"/>
    </xf>
    <xf numFmtId="0" fontId="4" fillId="4" borderId="2" xfId="2" applyFont="1" applyFill="1" applyBorder="1" applyAlignment="1" applyProtection="1">
      <alignment vertical="center" shrinkToFit="1"/>
    </xf>
    <xf numFmtId="0" fontId="4" fillId="4" borderId="4" xfId="2" applyFont="1" applyFill="1" applyBorder="1" applyAlignment="1" applyProtection="1">
      <alignment vertical="center" shrinkToFit="1"/>
    </xf>
    <xf numFmtId="0" fontId="4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0" fontId="5" fillId="2" borderId="5" xfId="2" applyFont="1" applyFill="1" applyBorder="1" applyAlignment="1" applyProtection="1">
      <alignment horizontal="center" vertical="center" shrinkToFit="1"/>
    </xf>
    <xf numFmtId="0" fontId="5" fillId="2" borderId="6" xfId="2" applyFont="1" applyFill="1" applyBorder="1" applyAlignment="1" applyProtection="1">
      <alignment horizontal="center" vertical="center" shrinkToFit="1"/>
    </xf>
    <xf numFmtId="0" fontId="11" fillId="4" borderId="7" xfId="2" applyFont="1" applyFill="1" applyBorder="1" applyAlignment="1" applyProtection="1">
      <alignment horizontal="center" vertical="center"/>
    </xf>
    <xf numFmtId="0" fontId="11" fillId="4" borderId="8" xfId="2" applyFont="1" applyFill="1" applyBorder="1" applyAlignment="1" applyProtection="1">
      <alignment horizontal="center" vertical="center"/>
    </xf>
    <xf numFmtId="0" fontId="11" fillId="4" borderId="9" xfId="2" applyFont="1" applyFill="1" applyBorder="1" applyAlignment="1" applyProtection="1">
      <alignment horizontal="center" vertical="center"/>
    </xf>
    <xf numFmtId="0" fontId="11" fillId="5" borderId="10" xfId="2" applyFont="1" applyFill="1" applyBorder="1" applyAlignment="1" applyProtection="1">
      <alignment horizontal="center" vertical="center" shrinkToFit="1"/>
      <protection locked="0"/>
    </xf>
    <xf numFmtId="0" fontId="22" fillId="5" borderId="11" xfId="2" applyFont="1" applyFill="1" applyBorder="1" applyAlignment="1" applyProtection="1">
      <alignment horizontal="center" vertical="center"/>
    </xf>
    <xf numFmtId="0" fontId="22" fillId="5" borderId="10" xfId="2" applyFont="1" applyFill="1" applyBorder="1" applyAlignment="1" applyProtection="1">
      <alignment horizontal="center" vertical="center" shrinkToFit="1"/>
    </xf>
    <xf numFmtId="0" fontId="22" fillId="5" borderId="12" xfId="2" applyFont="1" applyFill="1" applyBorder="1" applyAlignment="1" applyProtection="1">
      <alignment horizontal="center" vertical="center"/>
    </xf>
    <xf numFmtId="0" fontId="11" fillId="5" borderId="13" xfId="2" applyFont="1" applyFill="1" applyBorder="1" applyAlignment="1" applyProtection="1">
      <alignment horizontal="center" vertical="center" shrinkToFit="1"/>
      <protection locked="0"/>
    </xf>
    <xf numFmtId="0" fontId="22" fillId="5" borderId="14" xfId="2" applyFont="1" applyFill="1" applyBorder="1" applyAlignment="1" applyProtection="1">
      <alignment horizontal="center" vertical="center"/>
    </xf>
    <xf numFmtId="0" fontId="22" fillId="5" borderId="13" xfId="2" applyFont="1" applyFill="1" applyBorder="1" applyAlignment="1" applyProtection="1">
      <alignment horizontal="center" vertical="center" shrinkToFit="1"/>
    </xf>
    <xf numFmtId="0" fontId="11" fillId="0" borderId="7" xfId="2" applyFont="1" applyFill="1" applyBorder="1" applyAlignment="1" applyProtection="1">
      <alignment horizontal="center" vertical="center"/>
    </xf>
    <xf numFmtId="0" fontId="11" fillId="0" borderId="8" xfId="2" applyFont="1" applyFill="1" applyBorder="1" applyAlignment="1" applyProtection="1">
      <alignment horizontal="center" vertical="center"/>
    </xf>
    <xf numFmtId="0" fontId="11" fillId="0" borderId="9" xfId="2" applyFont="1" applyFill="1" applyBorder="1" applyAlignment="1" applyProtection="1">
      <alignment horizontal="center" vertical="center"/>
    </xf>
    <xf numFmtId="0" fontId="11" fillId="5" borderId="11" xfId="2" applyFont="1" applyFill="1" applyBorder="1" applyAlignment="1" applyProtection="1">
      <alignment horizontal="center" vertical="center"/>
    </xf>
    <xf numFmtId="0" fontId="11" fillId="5" borderId="10" xfId="2" applyFont="1" applyFill="1" applyBorder="1" applyAlignment="1" applyProtection="1">
      <alignment horizontal="center" vertical="center" shrinkToFit="1"/>
    </xf>
    <xf numFmtId="0" fontId="11" fillId="5" borderId="12" xfId="2" applyFont="1" applyFill="1" applyBorder="1" applyAlignment="1" applyProtection="1">
      <alignment horizontal="center" vertical="center"/>
    </xf>
    <xf numFmtId="0" fontId="11" fillId="5" borderId="14" xfId="2" applyFont="1" applyFill="1" applyBorder="1" applyAlignment="1" applyProtection="1">
      <alignment horizontal="center" vertical="center"/>
    </xf>
    <xf numFmtId="0" fontId="11" fillId="5" borderId="13" xfId="2" applyFont="1" applyFill="1" applyBorder="1" applyAlignment="1" applyProtection="1">
      <alignment horizontal="center" vertical="center" shrinkToFit="1"/>
    </xf>
    <xf numFmtId="180" fontId="22" fillId="3" borderId="15" xfId="0" applyNumberFormat="1" applyFont="1" applyFill="1" applyBorder="1" applyAlignment="1" applyProtection="1">
      <alignment horizontal="left" vertical="center" shrinkToFit="1"/>
    </xf>
    <xf numFmtId="0" fontId="22" fillId="3" borderId="16" xfId="0" applyFont="1" applyFill="1" applyBorder="1" applyAlignment="1" applyProtection="1">
      <alignment vertical="center" shrinkToFit="1"/>
    </xf>
    <xf numFmtId="0" fontId="21" fillId="3" borderId="1" xfId="0" applyFont="1" applyFill="1" applyBorder="1" applyAlignment="1" applyProtection="1">
      <alignment vertical="center" shrinkToFit="1"/>
      <protection locked="0"/>
    </xf>
    <xf numFmtId="0" fontId="22" fillId="3" borderId="1" xfId="0" applyFont="1" applyFill="1" applyBorder="1" applyAlignment="1" applyProtection="1">
      <alignment vertical="center" shrinkToFit="1"/>
    </xf>
    <xf numFmtId="0" fontId="21" fillId="3" borderId="17" xfId="0" applyFont="1" applyFill="1" applyBorder="1" applyAlignment="1" applyProtection="1">
      <alignment vertical="center" shrinkToFit="1"/>
      <protection locked="0"/>
    </xf>
    <xf numFmtId="0" fontId="22" fillId="3" borderId="17" xfId="0" applyFont="1" applyFill="1" applyBorder="1" applyAlignment="1" applyProtection="1">
      <alignment vertical="center" shrinkToFit="1"/>
    </xf>
    <xf numFmtId="0" fontId="11" fillId="3" borderId="10" xfId="2" applyFont="1" applyFill="1" applyBorder="1" applyAlignment="1" applyProtection="1">
      <alignment horizontal="center" vertical="center" shrinkToFit="1"/>
      <protection locked="0"/>
    </xf>
    <xf numFmtId="0" fontId="22" fillId="3" borderId="11" xfId="2" applyFont="1" applyFill="1" applyBorder="1" applyAlignment="1" applyProtection="1">
      <alignment horizontal="center" vertical="center"/>
    </xf>
    <xf numFmtId="0" fontId="22" fillId="3" borderId="10" xfId="2" applyFont="1" applyFill="1" applyBorder="1" applyAlignment="1" applyProtection="1">
      <alignment horizontal="center" vertical="center" shrinkToFit="1"/>
    </xf>
    <xf numFmtId="0" fontId="22" fillId="3" borderId="12" xfId="2" applyFont="1" applyFill="1" applyBorder="1" applyAlignment="1" applyProtection="1">
      <alignment horizontal="center" vertical="center"/>
    </xf>
    <xf numFmtId="0" fontId="11" fillId="3" borderId="13" xfId="2" applyFont="1" applyFill="1" applyBorder="1" applyAlignment="1" applyProtection="1">
      <alignment horizontal="center" vertical="center" shrinkToFit="1"/>
      <protection locked="0"/>
    </xf>
    <xf numFmtId="0" fontId="22" fillId="3" borderId="14" xfId="2" applyFont="1" applyFill="1" applyBorder="1" applyAlignment="1" applyProtection="1">
      <alignment horizontal="center" vertical="center"/>
    </xf>
    <xf numFmtId="0" fontId="22" fillId="3" borderId="13" xfId="2" applyFont="1" applyFill="1" applyBorder="1" applyAlignment="1" applyProtection="1">
      <alignment horizontal="center" vertical="center" shrinkToFit="1"/>
    </xf>
    <xf numFmtId="0" fontId="11" fillId="3" borderId="11" xfId="2" applyFont="1" applyFill="1" applyBorder="1" applyAlignment="1" applyProtection="1">
      <alignment horizontal="center" vertical="center"/>
    </xf>
    <xf numFmtId="0" fontId="11" fillId="3" borderId="10" xfId="2" applyFont="1" applyFill="1" applyBorder="1" applyAlignment="1" applyProtection="1">
      <alignment horizontal="center" vertical="center" shrinkToFit="1"/>
    </xf>
    <xf numFmtId="0" fontId="11" fillId="3" borderId="12" xfId="2" applyFont="1" applyFill="1" applyBorder="1" applyAlignment="1" applyProtection="1">
      <alignment horizontal="center" vertical="center"/>
    </xf>
    <xf numFmtId="0" fontId="11" fillId="3" borderId="14" xfId="2" applyFont="1" applyFill="1" applyBorder="1" applyAlignment="1" applyProtection="1">
      <alignment horizontal="center" vertical="center"/>
    </xf>
    <xf numFmtId="0" fontId="11" fillId="3" borderId="13" xfId="2" applyFont="1" applyFill="1" applyBorder="1" applyAlignment="1" applyProtection="1">
      <alignment horizontal="center" vertical="center" shrinkToFit="1"/>
    </xf>
    <xf numFmtId="0" fontId="4" fillId="0" borderId="4" xfId="2" applyFont="1" applyFill="1" applyBorder="1" applyAlignment="1" applyProtection="1">
      <alignment vertical="center" shrinkToFit="1"/>
    </xf>
    <xf numFmtId="0" fontId="22" fillId="3" borderId="3" xfId="2" applyFont="1" applyFill="1" applyBorder="1" applyAlignment="1" applyProtection="1">
      <alignment vertical="center" shrinkToFit="1"/>
    </xf>
    <xf numFmtId="180" fontId="22" fillId="3" borderId="6" xfId="2" applyNumberFormat="1" applyFont="1" applyFill="1" applyBorder="1" applyAlignment="1" applyProtection="1">
      <alignment horizontal="left" vertical="center" shrinkToFit="1"/>
    </xf>
    <xf numFmtId="180" fontId="4" fillId="3" borderId="6" xfId="2" applyNumberFormat="1" applyFont="1" applyFill="1" applyBorder="1" applyAlignment="1" applyProtection="1">
      <alignment vertical="center" shrinkToFit="1"/>
      <protection locked="0"/>
    </xf>
    <xf numFmtId="0" fontId="5" fillId="0" borderId="18" xfId="2" applyFont="1" applyBorder="1" applyAlignment="1" applyProtection="1">
      <alignment horizontal="center" vertical="center" shrinkToFit="1"/>
    </xf>
    <xf numFmtId="0" fontId="11" fillId="0" borderId="19" xfId="2" applyFont="1" applyFill="1" applyBorder="1" applyAlignment="1" applyProtection="1">
      <alignment horizontal="center" vertical="center" shrinkToFit="1"/>
    </xf>
    <xf numFmtId="182" fontId="4" fillId="0" borderId="20" xfId="2" applyNumberFormat="1" applyFont="1" applyFill="1" applyBorder="1" applyAlignment="1" applyProtection="1">
      <alignment horizontal="center" vertical="center" shrinkToFit="1"/>
    </xf>
    <xf numFmtId="0" fontId="5" fillId="3" borderId="16" xfId="2" applyFont="1" applyFill="1" applyBorder="1" applyAlignment="1" applyProtection="1">
      <alignment horizontal="center" vertical="center" shrinkToFit="1"/>
      <protection locked="0"/>
    </xf>
    <xf numFmtId="0" fontId="4" fillId="0" borderId="1" xfId="2" applyFont="1" applyFill="1" applyBorder="1" applyAlignment="1" applyProtection="1">
      <alignment vertical="center" shrinkToFit="1"/>
    </xf>
    <xf numFmtId="0" fontId="4" fillId="0" borderId="17" xfId="2" applyFont="1" applyFill="1" applyBorder="1" applyAlignment="1" applyProtection="1">
      <alignment vertical="center" shrinkToFit="1"/>
    </xf>
    <xf numFmtId="0" fontId="21" fillId="0" borderId="17" xfId="0" applyFont="1" applyFill="1" applyBorder="1" applyAlignment="1" applyProtection="1">
      <alignment horizontal="left" vertical="center" shrinkToFit="1"/>
    </xf>
    <xf numFmtId="0" fontId="5" fillId="0" borderId="21" xfId="2" applyFont="1" applyBorder="1" applyAlignment="1" applyProtection="1">
      <alignment vertical="center" shrinkToFit="1"/>
    </xf>
    <xf numFmtId="5" fontId="5" fillId="0" borderId="22" xfId="2" applyNumberFormat="1" applyFont="1" applyBorder="1" applyAlignment="1" applyProtection="1">
      <alignment horizontal="right" vertical="center" shrinkToFit="1"/>
    </xf>
    <xf numFmtId="0" fontId="5" fillId="0" borderId="22" xfId="2" applyFont="1" applyBorder="1" applyAlignment="1" applyProtection="1">
      <alignment horizontal="left" vertical="center" shrinkToFit="1"/>
    </xf>
    <xf numFmtId="5" fontId="8" fillId="0" borderId="3" xfId="2" applyNumberFormat="1" applyFont="1" applyFill="1" applyBorder="1" applyAlignment="1" applyProtection="1">
      <alignment horizontal="right" vertical="center" shrinkToFit="1"/>
    </xf>
    <xf numFmtId="0" fontId="6" fillId="0" borderId="23" xfId="2" applyFont="1" applyBorder="1" applyProtection="1">
      <alignment vertical="center"/>
    </xf>
    <xf numFmtId="0" fontId="4" fillId="0" borderId="23" xfId="2" applyFont="1" applyBorder="1" applyAlignment="1" applyProtection="1">
      <alignment vertical="center" shrinkToFit="1"/>
    </xf>
    <xf numFmtId="0" fontId="6" fillId="0" borderId="23" xfId="2" applyFont="1" applyFill="1" applyBorder="1" applyProtection="1">
      <alignment vertical="center"/>
    </xf>
    <xf numFmtId="0" fontId="5" fillId="0" borderId="24" xfId="2" applyFont="1" applyBorder="1" applyProtection="1">
      <alignment vertical="center"/>
    </xf>
    <xf numFmtId="0" fontId="5" fillId="0" borderId="24" xfId="2" applyFont="1" applyBorder="1" applyAlignment="1" applyProtection="1">
      <alignment horizontal="center" vertical="center"/>
    </xf>
    <xf numFmtId="49" fontId="11" fillId="5" borderId="25" xfId="2" applyNumberFormat="1" applyFont="1" applyFill="1" applyBorder="1" applyAlignment="1" applyProtection="1">
      <alignment horizontal="center" vertical="center"/>
      <protection locked="0"/>
    </xf>
    <xf numFmtId="49" fontId="11" fillId="5" borderId="26" xfId="2" applyNumberFormat="1" applyFont="1" applyFill="1" applyBorder="1" applyAlignment="1" applyProtection="1">
      <alignment horizontal="center" vertical="center"/>
      <protection locked="0"/>
    </xf>
    <xf numFmtId="49" fontId="11" fillId="5" borderId="27" xfId="2" applyNumberFormat="1" applyFont="1" applyFill="1" applyBorder="1" applyAlignment="1" applyProtection="1">
      <alignment horizontal="center" vertical="center"/>
      <protection locked="0"/>
    </xf>
    <xf numFmtId="49" fontId="22" fillId="5" borderId="25" xfId="2" applyNumberFormat="1" applyFont="1" applyFill="1" applyBorder="1" applyAlignment="1" applyProtection="1">
      <alignment horizontal="center" vertical="center"/>
    </xf>
    <xf numFmtId="49" fontId="22" fillId="5" borderId="26" xfId="2" applyNumberFormat="1" applyFont="1" applyFill="1" applyBorder="1" applyAlignment="1" applyProtection="1">
      <alignment horizontal="center" vertical="center"/>
    </xf>
    <xf numFmtId="49" fontId="22" fillId="5" borderId="27" xfId="2" applyNumberFormat="1" applyFont="1" applyFill="1" applyBorder="1" applyAlignment="1" applyProtection="1">
      <alignment horizontal="center" vertical="center"/>
    </xf>
    <xf numFmtId="49" fontId="11" fillId="5" borderId="25" xfId="2" applyNumberFormat="1" applyFont="1" applyFill="1" applyBorder="1" applyAlignment="1" applyProtection="1">
      <alignment horizontal="center" vertical="center"/>
    </xf>
    <xf numFmtId="49" fontId="11" fillId="5" borderId="26" xfId="2" applyNumberFormat="1" applyFont="1" applyFill="1" applyBorder="1" applyAlignment="1" applyProtection="1">
      <alignment horizontal="center" vertical="center"/>
    </xf>
    <xf numFmtId="49" fontId="11" fillId="5" borderId="27" xfId="2" applyNumberFormat="1" applyFont="1" applyFill="1" applyBorder="1" applyAlignment="1" applyProtection="1">
      <alignment horizontal="center" vertical="center"/>
    </xf>
    <xf numFmtId="49" fontId="11" fillId="5" borderId="12" xfId="2" applyNumberFormat="1" applyFont="1" applyFill="1" applyBorder="1" applyAlignment="1" applyProtection="1">
      <alignment horizontal="center" vertical="center"/>
      <protection locked="0"/>
    </xf>
    <xf numFmtId="49" fontId="11" fillId="5" borderId="14" xfId="2" applyNumberFormat="1" applyFont="1" applyFill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center" vertical="center"/>
    </xf>
    <xf numFmtId="0" fontId="4" fillId="3" borderId="17" xfId="2" applyFont="1" applyFill="1" applyBorder="1" applyAlignment="1" applyProtection="1">
      <alignment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5" fontId="5" fillId="3" borderId="3" xfId="0" applyNumberFormat="1" applyFont="1" applyFill="1" applyBorder="1" applyAlignment="1" applyProtection="1">
      <alignment vertical="center" shrinkToFit="1"/>
      <protection locked="0"/>
    </xf>
    <xf numFmtId="0" fontId="5" fillId="3" borderId="3" xfId="0" applyFont="1" applyFill="1" applyBorder="1" applyAlignment="1" applyProtection="1">
      <alignment vertical="center" shrinkToFit="1"/>
      <protection locked="0"/>
    </xf>
    <xf numFmtId="49" fontId="11" fillId="3" borderId="25" xfId="2" applyNumberFormat="1" applyFont="1" applyFill="1" applyBorder="1" applyAlignment="1" applyProtection="1">
      <alignment horizontal="center" vertical="center"/>
      <protection locked="0"/>
    </xf>
    <xf numFmtId="49" fontId="11" fillId="3" borderId="12" xfId="2" applyNumberFormat="1" applyFont="1" applyFill="1" applyBorder="1" applyAlignment="1" applyProtection="1">
      <alignment horizontal="center" vertical="center"/>
      <protection locked="0"/>
    </xf>
    <xf numFmtId="49" fontId="11" fillId="3" borderId="26" xfId="2" applyNumberFormat="1" applyFont="1" applyFill="1" applyBorder="1" applyAlignment="1" applyProtection="1">
      <alignment horizontal="center" vertical="center"/>
      <protection locked="0"/>
    </xf>
    <xf numFmtId="49" fontId="11" fillId="3" borderId="14" xfId="2" applyNumberFormat="1" applyFont="1" applyFill="1" applyBorder="1" applyAlignment="1" applyProtection="1">
      <alignment horizontal="center" vertical="center"/>
      <protection locked="0"/>
    </xf>
    <xf numFmtId="49" fontId="11" fillId="3" borderId="27" xfId="2" applyNumberFormat="1" applyFont="1" applyFill="1" applyBorder="1" applyAlignment="1" applyProtection="1">
      <alignment horizontal="center" vertical="center"/>
      <protection locked="0"/>
    </xf>
    <xf numFmtId="49" fontId="11" fillId="3" borderId="25" xfId="2" applyNumberFormat="1" applyFont="1" applyFill="1" applyBorder="1" applyAlignment="1" applyProtection="1">
      <alignment horizontal="center" vertical="center"/>
    </xf>
    <xf numFmtId="49" fontId="11" fillId="3" borderId="26" xfId="2" applyNumberFormat="1" applyFont="1" applyFill="1" applyBorder="1" applyAlignment="1" applyProtection="1">
      <alignment horizontal="center" vertical="center"/>
    </xf>
    <xf numFmtId="49" fontId="11" fillId="3" borderId="27" xfId="2" applyNumberFormat="1" applyFont="1" applyFill="1" applyBorder="1" applyAlignment="1" applyProtection="1">
      <alignment horizontal="center" vertical="center"/>
    </xf>
    <xf numFmtId="0" fontId="22" fillId="3" borderId="17" xfId="2" applyFont="1" applyFill="1" applyBorder="1" applyAlignment="1" applyProtection="1">
      <alignment vertical="center" shrinkToFit="1"/>
    </xf>
    <xf numFmtId="49" fontId="22" fillId="3" borderId="25" xfId="2" applyNumberFormat="1" applyFont="1" applyFill="1" applyBorder="1" applyAlignment="1" applyProtection="1">
      <alignment horizontal="center" vertical="center"/>
    </xf>
    <xf numFmtId="49" fontId="22" fillId="3" borderId="26" xfId="2" applyNumberFormat="1" applyFont="1" applyFill="1" applyBorder="1" applyAlignment="1" applyProtection="1">
      <alignment horizontal="center" vertical="center"/>
    </xf>
    <xf numFmtId="49" fontId="22" fillId="3" borderId="27" xfId="2" applyNumberFormat="1" applyFont="1" applyFill="1" applyBorder="1" applyAlignment="1" applyProtection="1">
      <alignment horizontal="center" vertical="center"/>
    </xf>
    <xf numFmtId="0" fontId="5" fillId="0" borderId="29" xfId="2" applyFont="1" applyBorder="1" applyProtection="1">
      <alignment vertical="center"/>
    </xf>
    <xf numFmtId="0" fontId="6" fillId="0" borderId="23" xfId="2" applyFont="1" applyBorder="1" applyAlignment="1" applyProtection="1">
      <alignment vertical="center"/>
    </xf>
    <xf numFmtId="0" fontId="6" fillId="0" borderId="23" xfId="2" applyFont="1" applyBorder="1" applyAlignment="1" applyProtection="1">
      <alignment horizontal="center" vertical="center" shrinkToFit="1"/>
    </xf>
    <xf numFmtId="0" fontId="5" fillId="0" borderId="30" xfId="2" applyFont="1" applyBorder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3" fillId="0" borderId="0" xfId="2" applyFont="1" applyFill="1" applyBorder="1" applyProtection="1">
      <alignment vertical="center"/>
    </xf>
    <xf numFmtId="0" fontId="5" fillId="0" borderId="30" xfId="2" applyFont="1" applyBorder="1" applyProtection="1">
      <alignment vertical="center"/>
    </xf>
    <xf numFmtId="0" fontId="5" fillId="0" borderId="31" xfId="2" applyFont="1" applyBorder="1" applyProtection="1">
      <alignment vertical="center"/>
    </xf>
    <xf numFmtId="0" fontId="5" fillId="0" borderId="0" xfId="2" applyFont="1" applyBorder="1" applyAlignment="1" applyProtection="1">
      <alignment horizontal="right" vertical="center" shrinkToFit="1"/>
    </xf>
    <xf numFmtId="0" fontId="5" fillId="0" borderId="32" xfId="2" applyFont="1" applyBorder="1" applyAlignment="1" applyProtection="1">
      <alignment horizontal="center" vertical="center"/>
    </xf>
    <xf numFmtId="0" fontId="24" fillId="0" borderId="0" xfId="2" applyFont="1" applyProtection="1">
      <alignment vertical="center"/>
    </xf>
    <xf numFmtId="0" fontId="5" fillId="0" borderId="32" xfId="2" applyFont="1" applyBorder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20" fillId="0" borderId="0" xfId="0" applyFont="1" applyProtection="1">
      <alignment vertical="center"/>
    </xf>
    <xf numFmtId="0" fontId="24" fillId="0" borderId="0" xfId="0" applyFont="1" applyProtection="1">
      <alignment vertical="center"/>
    </xf>
    <xf numFmtId="0" fontId="21" fillId="0" borderId="31" xfId="0" applyFont="1" applyBorder="1" applyProtection="1">
      <alignment vertical="center"/>
    </xf>
    <xf numFmtId="0" fontId="21" fillId="0" borderId="3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5" fillId="0" borderId="33" xfId="2" applyFont="1" applyBorder="1" applyAlignment="1" applyProtection="1">
      <alignment horizontal="left" vertical="center" shrinkToFit="1"/>
    </xf>
    <xf numFmtId="0" fontId="5" fillId="0" borderId="33" xfId="2" applyFont="1" applyBorder="1" applyAlignment="1" applyProtection="1">
      <alignment vertical="center" shrinkToFit="1"/>
    </xf>
    <xf numFmtId="0" fontId="21" fillId="0" borderId="2" xfId="0" applyFont="1" applyFill="1" applyBorder="1" applyAlignment="1" applyProtection="1">
      <alignment horizontal="left" vertical="center"/>
    </xf>
    <xf numFmtId="5" fontId="5" fillId="0" borderId="6" xfId="0" applyNumberFormat="1" applyFont="1" applyFill="1" applyBorder="1" applyAlignment="1" applyProtection="1">
      <alignment horizontal="center" vertical="center" shrinkToFit="1"/>
    </xf>
    <xf numFmtId="0" fontId="5" fillId="4" borderId="21" xfId="2" applyFont="1" applyFill="1" applyBorder="1" applyProtection="1">
      <alignment vertical="center"/>
    </xf>
    <xf numFmtId="0" fontId="6" fillId="0" borderId="31" xfId="2" applyFont="1" applyBorder="1" applyAlignment="1" applyProtection="1">
      <alignment horizontal="center" vertical="center" shrinkToFit="1"/>
    </xf>
    <xf numFmtId="0" fontId="6" fillId="0" borderId="31" xfId="2" applyFont="1" applyBorder="1" applyAlignment="1" applyProtection="1">
      <alignment horizontal="right" vertical="center" shrinkToFit="1"/>
    </xf>
    <xf numFmtId="0" fontId="6" fillId="0" borderId="32" xfId="2" applyFont="1" applyBorder="1" applyProtection="1">
      <alignment vertical="center"/>
    </xf>
    <xf numFmtId="0" fontId="24" fillId="0" borderId="0" xfId="2" applyFont="1" applyAlignment="1" applyProtection="1">
      <alignment horizontal="right" vertical="center"/>
    </xf>
    <xf numFmtId="0" fontId="5" fillId="0" borderId="31" xfId="2" applyFont="1" applyFill="1" applyBorder="1" applyAlignment="1" applyProtection="1">
      <alignment horizontal="center" vertical="center" shrinkToFit="1"/>
    </xf>
    <xf numFmtId="0" fontId="5" fillId="0" borderId="32" xfId="2" applyFont="1" applyFill="1" applyBorder="1" applyProtection="1">
      <alignment vertical="center"/>
    </xf>
    <xf numFmtId="0" fontId="11" fillId="0" borderId="0" xfId="2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horizontal="center" vertical="center"/>
    </xf>
    <xf numFmtId="0" fontId="25" fillId="0" borderId="31" xfId="2" applyFont="1" applyFill="1" applyBorder="1" applyAlignment="1" applyProtection="1">
      <alignment horizontal="center" vertical="center"/>
    </xf>
    <xf numFmtId="0" fontId="5" fillId="0" borderId="31" xfId="2" applyFont="1" applyBorder="1" applyAlignment="1" applyProtection="1">
      <alignment horizontal="center" vertical="center"/>
    </xf>
    <xf numFmtId="0" fontId="5" fillId="0" borderId="34" xfId="2" applyFont="1" applyBorder="1" applyProtection="1">
      <alignment vertical="center"/>
    </xf>
    <xf numFmtId="0" fontId="5" fillId="0" borderId="35" xfId="2" applyFont="1" applyBorder="1" applyAlignment="1" applyProtection="1">
      <alignment horizontal="center" vertical="center"/>
    </xf>
    <xf numFmtId="0" fontId="5" fillId="0" borderId="35" xfId="2" applyFont="1" applyBorder="1" applyProtection="1">
      <alignment vertical="center"/>
    </xf>
    <xf numFmtId="0" fontId="5" fillId="3" borderId="4" xfId="0" applyFont="1" applyFill="1" applyBorder="1" applyAlignment="1" applyProtection="1">
      <alignment horizontal="center" vertical="center" shrinkToFit="1"/>
    </xf>
    <xf numFmtId="0" fontId="22" fillId="3" borderId="4" xfId="0" applyFont="1" applyFill="1" applyBorder="1" applyAlignment="1" applyProtection="1">
      <alignment horizontal="center" vertical="center" shrinkToFit="1"/>
    </xf>
    <xf numFmtId="5" fontId="22" fillId="3" borderId="3" xfId="0" applyNumberFormat="1" applyFont="1" applyFill="1" applyBorder="1" applyAlignment="1" applyProtection="1">
      <alignment vertical="center" shrinkToFit="1"/>
    </xf>
    <xf numFmtId="0" fontId="5" fillId="3" borderId="3" xfId="0" applyFont="1" applyFill="1" applyBorder="1" applyAlignment="1" applyProtection="1">
      <alignment vertical="center" shrinkToFit="1"/>
    </xf>
    <xf numFmtId="0" fontId="26" fillId="0" borderId="0" xfId="2" applyFont="1" applyProtection="1">
      <alignment vertical="center"/>
    </xf>
    <xf numFmtId="182" fontId="6" fillId="0" borderId="36" xfId="2" applyNumberFormat="1" applyFont="1" applyBorder="1" applyAlignment="1" applyProtection="1">
      <alignment horizontal="center" vertical="center" shrinkToFit="1"/>
    </xf>
    <xf numFmtId="5" fontId="20" fillId="0" borderId="33" xfId="2" applyNumberFormat="1" applyFont="1" applyBorder="1" applyAlignment="1" applyProtection="1">
      <alignment horizontal="right" vertical="center"/>
    </xf>
    <xf numFmtId="49" fontId="11" fillId="0" borderId="11" xfId="2" applyNumberFormat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 shrinkToFit="1"/>
    </xf>
    <xf numFmtId="49" fontId="11" fillId="0" borderId="25" xfId="2" applyNumberFormat="1" applyFont="1" applyFill="1" applyBorder="1" applyAlignment="1" applyProtection="1">
      <alignment horizontal="center" vertical="center"/>
    </xf>
    <xf numFmtId="49" fontId="11" fillId="0" borderId="12" xfId="2" applyNumberFormat="1" applyFont="1" applyFill="1" applyBorder="1" applyAlignment="1" applyProtection="1">
      <alignment horizontal="center" vertical="center"/>
    </xf>
    <xf numFmtId="49" fontId="11" fillId="0" borderId="26" xfId="2" applyNumberFormat="1" applyFont="1" applyFill="1" applyBorder="1" applyAlignment="1" applyProtection="1">
      <alignment horizontal="center" vertical="center"/>
    </xf>
    <xf numFmtId="49" fontId="11" fillId="0" borderId="14" xfId="2" applyNumberFormat="1" applyFont="1" applyFill="1" applyBorder="1" applyAlignment="1" applyProtection="1">
      <alignment horizontal="center" vertical="center"/>
    </xf>
    <xf numFmtId="0" fontId="11" fillId="0" borderId="13" xfId="2" applyFont="1" applyFill="1" applyBorder="1" applyAlignment="1" applyProtection="1">
      <alignment horizontal="center" vertical="center" shrinkToFit="1"/>
    </xf>
    <xf numFmtId="49" fontId="11" fillId="0" borderId="27" xfId="2" applyNumberFormat="1" applyFont="1" applyFill="1" applyBorder="1" applyAlignment="1" applyProtection="1">
      <alignment horizontal="center" vertical="center"/>
    </xf>
    <xf numFmtId="0" fontId="11" fillId="0" borderId="11" xfId="2" applyFont="1" applyFill="1" applyBorder="1" applyAlignment="1" applyProtection="1">
      <alignment horizontal="center" vertical="center"/>
    </xf>
    <xf numFmtId="0" fontId="11" fillId="0" borderId="12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5" fillId="3" borderId="37" xfId="2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Border="1" applyAlignment="1" applyProtection="1">
      <alignment horizontal="right" vertical="center" shrinkToFit="1"/>
    </xf>
    <xf numFmtId="0" fontId="19" fillId="3" borderId="37" xfId="0" applyFont="1" applyFill="1" applyBorder="1">
      <alignment vertical="center"/>
    </xf>
    <xf numFmtId="0" fontId="24" fillId="3" borderId="11" xfId="2" applyFont="1" applyFill="1" applyBorder="1" applyAlignment="1" applyProtection="1">
      <alignment horizontal="center" vertical="center"/>
    </xf>
    <xf numFmtId="0" fontId="24" fillId="3" borderId="12" xfId="2" applyFont="1" applyFill="1" applyBorder="1" applyAlignment="1" applyProtection="1">
      <alignment horizontal="center" vertical="center"/>
    </xf>
    <xf numFmtId="0" fontId="24" fillId="3" borderId="14" xfId="2" applyFont="1" applyFill="1" applyBorder="1" applyAlignment="1" applyProtection="1">
      <alignment horizontal="center" vertical="center"/>
    </xf>
    <xf numFmtId="0" fontId="6" fillId="0" borderId="29" xfId="2" applyFont="1" applyBorder="1" applyAlignment="1" applyProtection="1">
      <alignment vertical="center"/>
    </xf>
    <xf numFmtId="180" fontId="5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alignment horizontal="right" vertical="center"/>
    </xf>
    <xf numFmtId="0" fontId="22" fillId="3" borderId="14" xfId="2" applyFont="1" applyFill="1" applyBorder="1" applyAlignment="1" applyProtection="1">
      <alignment horizontal="center" vertical="center" shrinkToFit="1"/>
    </xf>
    <xf numFmtId="0" fontId="4" fillId="0" borderId="38" xfId="2" applyFont="1" applyBorder="1" applyAlignment="1" applyProtection="1">
      <alignment horizontal="center" vertical="center"/>
    </xf>
    <xf numFmtId="187" fontId="6" fillId="0" borderId="36" xfId="2" applyNumberFormat="1" applyFont="1" applyBorder="1" applyAlignment="1" applyProtection="1">
      <alignment horizontal="center" vertical="center" shrinkToFit="1"/>
    </xf>
    <xf numFmtId="0" fontId="20" fillId="0" borderId="0" xfId="2" applyFont="1" applyAlignment="1" applyProtection="1">
      <alignment vertical="center"/>
    </xf>
    <xf numFmtId="49" fontId="22" fillId="0" borderId="0" xfId="2" applyNumberFormat="1" applyFont="1" applyProtection="1">
      <alignment vertical="center"/>
    </xf>
    <xf numFmtId="0" fontId="21" fillId="5" borderId="11" xfId="0" applyFont="1" applyFill="1" applyBorder="1" applyAlignment="1" applyProtection="1">
      <alignment horizontal="center" vertical="center" shrinkToFit="1"/>
      <protection locked="0"/>
    </xf>
    <xf numFmtId="0" fontId="21" fillId="3" borderId="11" xfId="0" applyFont="1" applyFill="1" applyBorder="1" applyAlignment="1" applyProtection="1">
      <alignment horizontal="center" vertical="center" shrinkToFit="1"/>
      <protection locked="0"/>
    </xf>
    <xf numFmtId="0" fontId="20" fillId="0" borderId="0" xfId="2" applyFont="1" applyProtection="1">
      <alignment vertical="center"/>
    </xf>
    <xf numFmtId="49" fontId="20" fillId="0" borderId="0" xfId="2" applyNumberFormat="1" applyFont="1" applyProtection="1">
      <alignment vertical="center"/>
    </xf>
    <xf numFmtId="0" fontId="22" fillId="0" borderId="0" xfId="2" applyFont="1" applyAlignment="1" applyProtection="1">
      <alignment vertical="center"/>
    </xf>
    <xf numFmtId="0" fontId="22" fillId="4" borderId="9" xfId="2" applyFont="1" applyFill="1" applyBorder="1" applyAlignment="1">
      <alignment horizontal="center" vertical="center"/>
    </xf>
    <xf numFmtId="188" fontId="20" fillId="0" borderId="0" xfId="2" applyNumberFormat="1" applyFont="1" applyAlignment="1" applyProtection="1">
      <alignment horizontal="center" vertical="center"/>
    </xf>
    <xf numFmtId="0" fontId="20" fillId="0" borderId="0" xfId="2" applyFont="1" applyBorder="1" applyAlignment="1" applyProtection="1">
      <alignment horizontal="right" vertical="center" shrinkToFit="1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</xf>
    <xf numFmtId="0" fontId="5" fillId="3" borderId="22" xfId="2" applyFont="1" applyFill="1" applyBorder="1" applyAlignment="1" applyProtection="1">
      <alignment horizontal="left" vertical="center" shrinkToFit="1"/>
      <protection locked="0"/>
    </xf>
    <xf numFmtId="0" fontId="5" fillId="3" borderId="36" xfId="2" applyFont="1" applyFill="1" applyBorder="1" applyAlignment="1" applyProtection="1">
      <alignment horizontal="left" vertical="center" shrinkToFit="1"/>
      <protection locked="0"/>
    </xf>
    <xf numFmtId="0" fontId="5" fillId="3" borderId="22" xfId="2" applyFont="1" applyFill="1" applyBorder="1" applyAlignment="1" applyProtection="1">
      <alignment horizontal="left" vertical="center" shrinkToFit="1"/>
    </xf>
    <xf numFmtId="0" fontId="5" fillId="3" borderId="36" xfId="2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22" fillId="3" borderId="17" xfId="0" applyFont="1" applyFill="1" applyBorder="1" applyAlignment="1" applyProtection="1">
      <alignment horizontal="center" vertical="center" shrinkToFit="1"/>
    </xf>
  </cellXfs>
  <cellStyles count="3">
    <cellStyle name="ハイパーリンク 2" xfId="1" xr:uid="{C0F1E88B-922E-43CE-BDAE-DB91E8FB6B08}"/>
    <cellStyle name="標準" xfId="0" builtinId="0"/>
    <cellStyle name="標準 2" xfId="2" xr:uid="{D02475A5-11ED-49FF-A49C-02067FDDC668}"/>
  </cellStyles>
  <dxfs count="5">
    <dxf>
      <font>
        <color rgb="FFFF0000"/>
        <name val="ＭＳ Ｐゴシック"/>
        <scheme val="none"/>
      </font>
      <fill>
        <patternFill>
          <bgColor rgb="FFFFC7CE"/>
        </patternFill>
      </fill>
    </dxf>
    <dxf>
      <font>
        <b/>
        <i/>
        <u val="double"/>
        <color rgb="FFFF0000"/>
        <name val="ＭＳ Ｐゴシック"/>
        <scheme val="none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6388-4672-42F1-AC1A-7505546116CA}">
  <sheetPr>
    <pageSetUpPr fitToPage="1"/>
  </sheetPr>
  <dimension ref="A1:U61"/>
  <sheetViews>
    <sheetView showGridLines="0" tabSelected="1" view="pageBreakPreview" zoomScaleNormal="100" zoomScaleSheetLayoutView="100" workbookViewId="0">
      <pane ySplit="10" topLeftCell="A11" activePane="bottomLeft" state="frozen"/>
      <selection pane="bottomLeft" activeCell="C6" sqref="C6"/>
    </sheetView>
  </sheetViews>
  <sheetFormatPr defaultRowHeight="14.25"/>
  <cols>
    <col min="1" max="1" width="7.125" style="4" customWidth="1"/>
    <col min="2" max="2" width="19.75" style="4" customWidth="1"/>
    <col min="3" max="5" width="19.75" style="5" customWidth="1"/>
    <col min="6" max="6" width="4.25" style="5" customWidth="1"/>
    <col min="7" max="8" width="17.625" style="4" customWidth="1"/>
    <col min="9" max="9" width="14.25" style="4" customWidth="1"/>
    <col min="10" max="10" width="6.625" style="4" customWidth="1"/>
    <col min="11" max="11" width="19.75" style="4" customWidth="1"/>
    <col min="12" max="14" width="19.75" style="5" customWidth="1"/>
    <col min="15" max="15" width="3.875" style="4" customWidth="1"/>
    <col min="16" max="17" width="9" style="4"/>
    <col min="18" max="18" width="9.125" style="4" customWidth="1"/>
    <col min="19" max="21" width="18.125" style="4" customWidth="1"/>
    <col min="22" max="16384" width="9" style="4"/>
  </cols>
  <sheetData>
    <row r="1" spans="1:15" ht="17.100000000000001" customHeight="1">
      <c r="A1" s="165" t="s">
        <v>126</v>
      </c>
      <c r="B1" s="106" t="s">
        <v>47</v>
      </c>
      <c r="C1" s="106"/>
      <c r="D1" s="106" t="str">
        <f>C5</f>
        <v>＜高校男子・女子の部＞</v>
      </c>
      <c r="E1" s="107"/>
      <c r="F1" s="108"/>
      <c r="G1" s="145" t="s">
        <v>62</v>
      </c>
      <c r="H1" s="109"/>
      <c r="I1" s="110"/>
      <c r="J1" s="105"/>
      <c r="K1" s="72" t="s">
        <v>47</v>
      </c>
      <c r="L1" s="73"/>
      <c r="M1" s="74" t="str">
        <f>L5</f>
        <v>＜高校男子・女子の部＞</v>
      </c>
      <c r="N1" s="88"/>
      <c r="O1" s="111"/>
    </row>
    <row r="2" spans="1:15" ht="17.100000000000001" customHeight="1">
      <c r="A2" s="112"/>
      <c r="B2" s="180" t="s">
        <v>125</v>
      </c>
      <c r="C2" s="179">
        <v>45838</v>
      </c>
      <c r="D2" s="113" t="s">
        <v>31</v>
      </c>
      <c r="E2" s="166"/>
      <c r="F2" s="114"/>
      <c r="G2" s="115" t="s">
        <v>110</v>
      </c>
      <c r="J2" s="112"/>
      <c r="K2" s="11" t="s">
        <v>58</v>
      </c>
      <c r="L2" s="2"/>
      <c r="M2" s="13" t="s">
        <v>37</v>
      </c>
      <c r="N2" s="39">
        <v>45107</v>
      </c>
      <c r="O2" s="116"/>
    </row>
    <row r="3" spans="1:15" ht="17.100000000000001" customHeight="1">
      <c r="A3" s="112"/>
      <c r="B3" s="1"/>
      <c r="C3" s="2"/>
      <c r="D3" s="113" t="s">
        <v>32</v>
      </c>
      <c r="E3" s="64"/>
      <c r="F3" s="114"/>
      <c r="G3" s="115" t="s">
        <v>117</v>
      </c>
      <c r="J3" s="112"/>
      <c r="K3" s="1"/>
      <c r="L3" s="2"/>
      <c r="M3" s="14" t="s">
        <v>38</v>
      </c>
      <c r="N3" s="40" t="s">
        <v>23</v>
      </c>
      <c r="O3" s="116"/>
    </row>
    <row r="4" spans="1:15" ht="17.100000000000001" customHeight="1">
      <c r="A4" s="112"/>
      <c r="B4" s="1"/>
      <c r="C4" s="160" t="s">
        <v>74</v>
      </c>
      <c r="D4" s="159"/>
      <c r="E4" s="64"/>
      <c r="F4" s="114"/>
      <c r="G4" s="115" t="s">
        <v>63</v>
      </c>
      <c r="J4" s="112"/>
      <c r="K4" s="1"/>
      <c r="L4" s="160" t="s">
        <v>74</v>
      </c>
      <c r="M4" s="161" t="s">
        <v>70</v>
      </c>
      <c r="N4" s="40" t="s">
        <v>22</v>
      </c>
      <c r="O4" s="116"/>
    </row>
    <row r="5" spans="1:15" ht="17.100000000000001" customHeight="1" thickBot="1">
      <c r="A5" s="112"/>
      <c r="B5" s="1" t="s">
        <v>15</v>
      </c>
      <c r="C5" s="117" t="s">
        <v>64</v>
      </c>
      <c r="D5" s="8"/>
      <c r="E5" s="8"/>
      <c r="F5" s="114"/>
      <c r="J5" s="112"/>
      <c r="K5" s="1" t="s">
        <v>19</v>
      </c>
      <c r="L5" s="117" t="s">
        <v>64</v>
      </c>
      <c r="M5" s="8"/>
      <c r="N5" s="8"/>
      <c r="O5" s="116"/>
    </row>
    <row r="6" spans="1:15" ht="17.100000000000001" customHeight="1">
      <c r="A6" s="112"/>
      <c r="B6" s="15" t="s">
        <v>10</v>
      </c>
      <c r="C6" s="41"/>
      <c r="D6" s="65" t="s">
        <v>27</v>
      </c>
      <c r="E6" s="60"/>
      <c r="F6" s="114"/>
      <c r="G6" s="119" t="s">
        <v>111</v>
      </c>
      <c r="J6" s="112"/>
      <c r="K6" s="15" t="s">
        <v>10</v>
      </c>
      <c r="L6" s="42" t="s">
        <v>102</v>
      </c>
      <c r="M6" s="65" t="s">
        <v>28</v>
      </c>
      <c r="N6" s="59">
        <f>N2</f>
        <v>45107</v>
      </c>
      <c r="O6" s="116"/>
    </row>
    <row r="7" spans="1:15" ht="17.100000000000001" customHeight="1">
      <c r="A7" s="112"/>
      <c r="B7" s="16" t="s">
        <v>25</v>
      </c>
      <c r="C7" s="43"/>
      <c r="D7" s="66" t="s">
        <v>33</v>
      </c>
      <c r="E7" s="12" t="s">
        <v>34</v>
      </c>
      <c r="F7" s="114"/>
      <c r="G7" s="119" t="s">
        <v>36</v>
      </c>
      <c r="J7" s="112"/>
      <c r="K7" s="16" t="s">
        <v>26</v>
      </c>
      <c r="L7" s="44" t="s">
        <v>20</v>
      </c>
      <c r="M7" s="66" t="s">
        <v>39</v>
      </c>
      <c r="N7" s="58" t="s">
        <v>40</v>
      </c>
      <c r="O7" s="116"/>
    </row>
    <row r="8" spans="1:15" ht="17.100000000000001" customHeight="1">
      <c r="A8" s="112"/>
      <c r="B8" s="57" t="s">
        <v>9</v>
      </c>
      <c r="C8" s="89"/>
      <c r="D8" s="67" t="s">
        <v>29</v>
      </c>
      <c r="E8" s="71">
        <f>C9*E9</f>
        <v>0</v>
      </c>
      <c r="F8" s="114"/>
      <c r="H8" s="167" t="s">
        <v>100</v>
      </c>
      <c r="I8" s="122" t="s">
        <v>86</v>
      </c>
      <c r="J8" s="112"/>
      <c r="K8" s="57" t="s">
        <v>21</v>
      </c>
      <c r="L8" s="101" t="s">
        <v>24</v>
      </c>
      <c r="M8" s="67" t="s">
        <v>30</v>
      </c>
      <c r="N8" s="71">
        <f>L9*N9</f>
        <v>6000</v>
      </c>
      <c r="O8" s="116"/>
    </row>
    <row r="9" spans="1:15" s="122" customFormat="1" ht="17.100000000000001" customHeight="1" thickBot="1">
      <c r="A9" s="120"/>
      <c r="B9" s="68" t="s">
        <v>35</v>
      </c>
      <c r="C9" s="69">
        <v>1500</v>
      </c>
      <c r="D9" s="70" t="s">
        <v>61</v>
      </c>
      <c r="E9" s="170">
        <f>ROUNDUP(E36+E57,0)</f>
        <v>0</v>
      </c>
      <c r="F9" s="121"/>
      <c r="G9" s="118" t="s">
        <v>73</v>
      </c>
      <c r="H9" s="119"/>
      <c r="I9" s="122" t="s">
        <v>87</v>
      </c>
      <c r="J9" s="120"/>
      <c r="K9" s="68" t="s">
        <v>41</v>
      </c>
      <c r="L9" s="69">
        <v>1500</v>
      </c>
      <c r="M9" s="70" t="s">
        <v>60</v>
      </c>
      <c r="N9" s="146">
        <f>ROUNDUP(N36+N57,0)</f>
        <v>4</v>
      </c>
      <c r="O9" s="121"/>
    </row>
    <row r="10" spans="1:15" s="122" customFormat="1" ht="17.100000000000001" customHeight="1" thickBot="1">
      <c r="A10" s="120"/>
      <c r="B10" s="123"/>
      <c r="C10" s="124"/>
      <c r="D10" s="124"/>
      <c r="E10" s="147" t="str">
        <f>IF($E$9&gt;5,"＜注意＞男女合計で５チーム以内にして下さい", "")</f>
        <v/>
      </c>
      <c r="F10" s="121"/>
      <c r="G10" s="119"/>
      <c r="H10" s="119"/>
      <c r="I10" s="122" t="s">
        <v>88</v>
      </c>
      <c r="J10" s="120"/>
      <c r="K10" s="123"/>
      <c r="L10" s="124"/>
      <c r="M10" s="124"/>
      <c r="N10" s="147" t="str">
        <f>IF($N$9&gt;5,"＜注意＞合計で５チーム以内にして下さい", "")</f>
        <v/>
      </c>
      <c r="O10" s="121"/>
    </row>
    <row r="11" spans="1:15" s="122" customFormat="1" ht="17.100000000000001" customHeight="1">
      <c r="A11" s="120"/>
      <c r="B11" s="125" t="s">
        <v>1</v>
      </c>
      <c r="C11" s="187" t="s">
        <v>2</v>
      </c>
      <c r="D11" s="187"/>
      <c r="E11" s="126" t="s">
        <v>14</v>
      </c>
      <c r="F11" s="121"/>
      <c r="G11" s="4" t="s">
        <v>108</v>
      </c>
      <c r="I11" s="4" t="s">
        <v>89</v>
      </c>
      <c r="J11" s="120"/>
      <c r="K11" s="125" t="s">
        <v>1</v>
      </c>
      <c r="L11" s="187" t="s">
        <v>2</v>
      </c>
      <c r="M11" s="187"/>
      <c r="N11" s="126" t="s">
        <v>14</v>
      </c>
      <c r="O11" s="121"/>
    </row>
    <row r="12" spans="1:15" s="122" customFormat="1" ht="17.100000000000001" customHeight="1">
      <c r="A12" s="120"/>
      <c r="B12" s="90"/>
      <c r="C12" s="181"/>
      <c r="D12" s="181"/>
      <c r="E12" s="91"/>
      <c r="F12" s="121"/>
      <c r="G12" s="8" t="s">
        <v>109</v>
      </c>
      <c r="I12" s="4" t="s">
        <v>90</v>
      </c>
      <c r="J12" s="120"/>
      <c r="K12" s="142" t="s">
        <v>48</v>
      </c>
      <c r="L12" s="188" t="s">
        <v>66</v>
      </c>
      <c r="M12" s="188"/>
      <c r="N12" s="143">
        <f>N8</f>
        <v>6000</v>
      </c>
      <c r="O12" s="121"/>
    </row>
    <row r="13" spans="1:15" s="122" customFormat="1" ht="17.100000000000001" customHeight="1">
      <c r="A13" s="120"/>
      <c r="B13" s="90"/>
      <c r="C13" s="181"/>
      <c r="D13" s="181"/>
      <c r="E13" s="92"/>
      <c r="F13" s="121"/>
      <c r="G13" s="8" t="s">
        <v>118</v>
      </c>
      <c r="I13" s="122" t="s">
        <v>85</v>
      </c>
      <c r="J13" s="120"/>
      <c r="K13" s="141"/>
      <c r="L13" s="182"/>
      <c r="M13" s="182"/>
      <c r="N13" s="144"/>
      <c r="O13" s="121"/>
    </row>
    <row r="14" spans="1:15" s="122" customFormat="1" ht="17.100000000000001" customHeight="1">
      <c r="A14" s="120"/>
      <c r="B14" s="90"/>
      <c r="C14" s="181"/>
      <c r="D14" s="181"/>
      <c r="E14" s="92"/>
      <c r="F14" s="121"/>
      <c r="G14" s="119"/>
      <c r="I14" s="4" t="s">
        <v>82</v>
      </c>
      <c r="J14" s="120"/>
      <c r="K14" s="141"/>
      <c r="L14" s="182"/>
      <c r="M14" s="182"/>
      <c r="N14" s="144"/>
      <c r="O14" s="121"/>
    </row>
    <row r="15" spans="1:15" ht="17.100000000000001" customHeight="1" thickBot="1">
      <c r="A15" s="112"/>
      <c r="B15" s="127" t="s">
        <v>13</v>
      </c>
      <c r="C15" s="183"/>
      <c r="D15" s="183"/>
      <c r="E15" s="184"/>
      <c r="F15" s="114"/>
      <c r="G15" s="115" t="s">
        <v>112</v>
      </c>
      <c r="I15" s="122" t="s">
        <v>83</v>
      </c>
      <c r="J15" s="112"/>
      <c r="K15" s="127" t="s">
        <v>13</v>
      </c>
      <c r="L15" s="185"/>
      <c r="M15" s="185"/>
      <c r="N15" s="186"/>
      <c r="O15" s="116"/>
    </row>
    <row r="16" spans="1:15" ht="17.100000000000001" customHeight="1" thickBot="1">
      <c r="A16" s="112"/>
      <c r="B16" s="17"/>
      <c r="C16" s="17"/>
      <c r="D16" s="18"/>
      <c r="E16" s="18"/>
      <c r="F16" s="114"/>
      <c r="G16" s="109"/>
      <c r="H16" s="171" t="s">
        <v>97</v>
      </c>
      <c r="I16" s="122" t="s">
        <v>84</v>
      </c>
      <c r="J16" s="112"/>
      <c r="K16" s="17"/>
      <c r="L16" s="17"/>
      <c r="M16" s="18"/>
      <c r="N16" s="18"/>
      <c r="O16" s="116"/>
    </row>
    <row r="17" spans="1:15" ht="17.100000000000001" customHeight="1">
      <c r="A17" s="128"/>
      <c r="B17" s="10" t="s">
        <v>12</v>
      </c>
      <c r="C17" s="169" t="s">
        <v>5</v>
      </c>
      <c r="D17" s="19" t="s">
        <v>0</v>
      </c>
      <c r="E17" s="20" t="s">
        <v>6</v>
      </c>
      <c r="F17" s="114"/>
      <c r="G17" s="115" t="s">
        <v>79</v>
      </c>
      <c r="I17" s="4" t="s">
        <v>91</v>
      </c>
      <c r="J17" s="112"/>
      <c r="K17" s="10" t="s">
        <v>12</v>
      </c>
      <c r="L17" s="3" t="s">
        <v>5</v>
      </c>
      <c r="M17" s="19" t="s">
        <v>0</v>
      </c>
      <c r="N17" s="20" t="s">
        <v>6</v>
      </c>
      <c r="O17" s="116"/>
    </row>
    <row r="18" spans="1:15" ht="17.100000000000001" customHeight="1">
      <c r="A18" s="129"/>
      <c r="B18" s="21"/>
      <c r="C18" s="174"/>
      <c r="D18" s="45" ph="1"/>
      <c r="E18" s="93"/>
      <c r="F18" s="130"/>
      <c r="G18" s="115" t="s">
        <v>18</v>
      </c>
      <c r="I18" s="4" t="s">
        <v>92</v>
      </c>
      <c r="J18" s="112"/>
      <c r="K18" s="21"/>
      <c r="L18" s="162" t="s">
        <v>80</v>
      </c>
      <c r="M18" s="47" t="s">
        <v>103</v>
      </c>
      <c r="N18" s="102" t="s">
        <v>106</v>
      </c>
      <c r="O18" s="116"/>
    </row>
    <row r="19" spans="1:15" ht="17.100000000000001" customHeight="1">
      <c r="A19" s="129"/>
      <c r="B19" s="22">
        <v>1</v>
      </c>
      <c r="C19" s="94"/>
      <c r="D19" s="45" ph="1"/>
      <c r="E19" s="95"/>
      <c r="F19" s="130"/>
      <c r="G19" s="115" t="s">
        <v>113</v>
      </c>
      <c r="I19" s="4" t="s">
        <v>93</v>
      </c>
      <c r="J19" s="112"/>
      <c r="K19" s="22">
        <v>1</v>
      </c>
      <c r="L19" s="163" t="s">
        <v>75</v>
      </c>
      <c r="M19" s="47" t="s">
        <v>104</v>
      </c>
      <c r="N19" s="103" t="s">
        <v>52</v>
      </c>
      <c r="O19" s="116"/>
    </row>
    <row r="20" spans="1:15" ht="17.100000000000001" customHeight="1">
      <c r="A20" s="129"/>
      <c r="B20" s="178" t="str">
        <f>IF(D18="","",IF(D19="","",IF(D20="","3名に満たないため申込不可","")))</f>
        <v/>
      </c>
      <c r="C20" s="94"/>
      <c r="D20" s="49" ph="1"/>
      <c r="E20" s="97"/>
      <c r="F20" s="130"/>
      <c r="G20" s="115" t="s">
        <v>114</v>
      </c>
      <c r="I20" s="4" t="s">
        <v>94</v>
      </c>
      <c r="J20" s="112"/>
      <c r="K20" s="23"/>
      <c r="L20" s="164" t="s">
        <v>76</v>
      </c>
      <c r="M20" s="168" t="s">
        <v>105</v>
      </c>
      <c r="N20" s="104" t="s">
        <v>107</v>
      </c>
      <c r="O20" s="116"/>
    </row>
    <row r="21" spans="1:15" ht="17.100000000000001" customHeight="1">
      <c r="A21" s="112"/>
      <c r="B21" s="21"/>
      <c r="C21" s="174"/>
      <c r="D21" s="45" ph="1"/>
      <c r="E21" s="93"/>
      <c r="F21" s="130"/>
      <c r="G21" s="115" t="s">
        <v>115</v>
      </c>
      <c r="I21" s="4" t="s">
        <v>95</v>
      </c>
      <c r="J21" s="112"/>
      <c r="K21" s="21"/>
      <c r="L21" s="46" t="s">
        <v>101</v>
      </c>
      <c r="M21" s="47" t="s">
        <v>42</v>
      </c>
      <c r="N21" s="102" t="s">
        <v>52</v>
      </c>
      <c r="O21" s="116"/>
    </row>
    <row r="22" spans="1:15" ht="17.100000000000001" customHeight="1">
      <c r="A22" s="112"/>
      <c r="B22" s="22">
        <v>2</v>
      </c>
      <c r="C22" s="94"/>
      <c r="D22" s="45" ph="1"/>
      <c r="E22" s="95"/>
      <c r="F22" s="130"/>
      <c r="G22" s="115" t="s">
        <v>116</v>
      </c>
      <c r="H22" s="115"/>
      <c r="I22" s="4" t="s">
        <v>96</v>
      </c>
      <c r="J22" s="112"/>
      <c r="K22" s="22">
        <v>2</v>
      </c>
      <c r="L22" s="48" t="s">
        <v>65</v>
      </c>
      <c r="M22" s="47" t="s">
        <v>43</v>
      </c>
      <c r="N22" s="103"/>
      <c r="O22" s="116"/>
    </row>
    <row r="23" spans="1:15" ht="17.100000000000001" customHeight="1">
      <c r="A23" s="112"/>
      <c r="B23" s="178" t="str">
        <f>IF(D21="","",IF(D22="","",IF(D23="","3名に満たないため申込不可","")))</f>
        <v/>
      </c>
      <c r="C23" s="94"/>
      <c r="D23" s="49" ph="1"/>
      <c r="E23" s="97"/>
      <c r="F23" s="130"/>
      <c r="H23" s="177" t="s">
        <v>98</v>
      </c>
      <c r="J23" s="112"/>
      <c r="K23" s="23"/>
      <c r="L23" s="50" t="s">
        <v>77</v>
      </c>
      <c r="M23" s="51" t="s">
        <v>49</v>
      </c>
      <c r="N23" s="104" t="s">
        <v>50</v>
      </c>
      <c r="O23" s="116"/>
    </row>
    <row r="24" spans="1:15" ht="17.100000000000001" customHeight="1">
      <c r="A24" s="112"/>
      <c r="B24" s="21"/>
      <c r="C24" s="174"/>
      <c r="D24" s="45" ph="1"/>
      <c r="E24" s="93"/>
      <c r="F24" s="130"/>
      <c r="G24" s="131" t="s">
        <v>57</v>
      </c>
      <c r="H24" s="175" t="s">
        <v>99</v>
      </c>
      <c r="J24" s="112"/>
      <c r="K24" s="21"/>
      <c r="L24" s="46" t="s">
        <v>101</v>
      </c>
      <c r="M24" s="47">
        <v>1234567</v>
      </c>
      <c r="N24" s="102" t="s">
        <v>3</v>
      </c>
      <c r="O24" s="116"/>
    </row>
    <row r="25" spans="1:15" ht="17.100000000000001" customHeight="1">
      <c r="A25" s="112"/>
      <c r="B25" s="22">
        <v>3</v>
      </c>
      <c r="C25" s="94"/>
      <c r="D25" s="45" ph="1"/>
      <c r="E25" s="95"/>
      <c r="F25" s="130"/>
      <c r="G25" s="131" t="s">
        <v>53</v>
      </c>
      <c r="H25" s="176" t="s">
        <v>119</v>
      </c>
      <c r="J25" s="112"/>
      <c r="K25" s="22">
        <v>3</v>
      </c>
      <c r="L25" s="48" t="s">
        <v>65</v>
      </c>
      <c r="M25" s="47">
        <v>1234568</v>
      </c>
      <c r="N25" s="103">
        <v>1</v>
      </c>
      <c r="O25" s="116"/>
    </row>
    <row r="26" spans="1:15" ht="17.100000000000001" customHeight="1">
      <c r="A26" s="112"/>
      <c r="B26" s="178" t="str">
        <f>IF(D24="","",IF(D25="","",IF(D26="","3名に満たないため申込不可","")))</f>
        <v/>
      </c>
      <c r="C26" s="94"/>
      <c r="D26" s="49" ph="1"/>
      <c r="E26" s="97"/>
      <c r="F26" s="130"/>
      <c r="G26" s="131" t="s">
        <v>54</v>
      </c>
      <c r="H26" s="176" t="s">
        <v>120</v>
      </c>
      <c r="J26" s="112"/>
      <c r="K26" s="23"/>
      <c r="L26" s="50" t="s">
        <v>78</v>
      </c>
      <c r="M26" s="51">
        <v>1234569</v>
      </c>
      <c r="N26" s="104" t="s">
        <v>4</v>
      </c>
      <c r="O26" s="116"/>
    </row>
    <row r="27" spans="1:15" ht="17.100000000000001" customHeight="1">
      <c r="A27" s="112"/>
      <c r="B27" s="21"/>
      <c r="C27" s="174"/>
      <c r="D27" s="45" ph="1"/>
      <c r="E27" s="93"/>
      <c r="F27" s="130"/>
      <c r="G27" s="131" t="s">
        <v>55</v>
      </c>
      <c r="H27" s="172" t="s">
        <v>121</v>
      </c>
      <c r="I27" s="7"/>
      <c r="J27" s="132"/>
      <c r="K27" s="21"/>
      <c r="L27" s="52"/>
      <c r="M27" s="53"/>
      <c r="N27" s="98"/>
      <c r="O27" s="133"/>
    </row>
    <row r="28" spans="1:15" ht="17.100000000000001" customHeight="1">
      <c r="A28" s="112"/>
      <c r="B28" s="22">
        <v>4</v>
      </c>
      <c r="C28" s="94"/>
      <c r="D28" s="45" ph="1"/>
      <c r="E28" s="95"/>
      <c r="F28" s="130"/>
      <c r="G28" s="131" t="s">
        <v>56</v>
      </c>
      <c r="H28" s="172" t="s">
        <v>122</v>
      </c>
      <c r="I28" s="135"/>
      <c r="J28" s="136"/>
      <c r="K28" s="22">
        <v>4</v>
      </c>
      <c r="L28" s="54"/>
      <c r="M28" s="53"/>
      <c r="N28" s="99"/>
      <c r="O28" s="133"/>
    </row>
    <row r="29" spans="1:15" ht="17.100000000000001" customHeight="1">
      <c r="A29" s="112"/>
      <c r="B29" s="178" t="str">
        <f>IF(D27="","",IF(D28="","",IF(D29="","3名に満たないため申込不可","")))</f>
        <v/>
      </c>
      <c r="C29" s="94"/>
      <c r="D29" s="49" ph="1"/>
      <c r="E29" s="97"/>
      <c r="F29" s="130"/>
      <c r="G29" s="131" t="s">
        <v>68</v>
      </c>
      <c r="H29" s="172" t="s">
        <v>123</v>
      </c>
      <c r="I29" s="135"/>
      <c r="J29" s="136"/>
      <c r="K29" s="23"/>
      <c r="L29" s="55"/>
      <c r="M29" s="56"/>
      <c r="N29" s="100"/>
      <c r="O29" s="133"/>
    </row>
    <row r="30" spans="1:15" ht="17.100000000000001" customHeight="1">
      <c r="A30" s="112"/>
      <c r="B30" s="21"/>
      <c r="C30" s="174"/>
      <c r="D30" s="45" ph="1"/>
      <c r="E30" s="93"/>
      <c r="F30" s="130"/>
      <c r="G30" s="131" t="s">
        <v>69</v>
      </c>
      <c r="H30" s="172" t="s">
        <v>124</v>
      </c>
      <c r="I30" s="7"/>
      <c r="J30" s="132"/>
      <c r="K30" s="21"/>
      <c r="L30" s="52"/>
      <c r="M30" s="53"/>
      <c r="N30" s="98"/>
      <c r="O30" s="133"/>
    </row>
    <row r="31" spans="1:15" ht="17.100000000000001" customHeight="1">
      <c r="A31" s="112"/>
      <c r="B31" s="22">
        <v>5</v>
      </c>
      <c r="C31" s="94"/>
      <c r="D31" s="45" ph="1"/>
      <c r="E31" s="95"/>
      <c r="F31" s="130"/>
      <c r="G31" s="134"/>
      <c r="H31" s="135"/>
      <c r="I31" s="135"/>
      <c r="J31" s="136"/>
      <c r="K31" s="22">
        <v>5</v>
      </c>
      <c r="L31" s="54"/>
      <c r="M31" s="53"/>
      <c r="N31" s="99"/>
      <c r="O31" s="133"/>
    </row>
    <row r="32" spans="1:15" ht="17.100000000000001" customHeight="1">
      <c r="A32" s="112"/>
      <c r="B32" s="178" t="str">
        <f>IF(D30="","",IF(D31="","",IF(D32="","3名に満たないため申込不可","")))</f>
        <v/>
      </c>
      <c r="C32" s="96"/>
      <c r="D32" s="49" ph="1"/>
      <c r="E32" s="97"/>
      <c r="F32" s="130"/>
      <c r="G32" s="115" t="s">
        <v>81</v>
      </c>
      <c r="H32" s="17"/>
      <c r="I32" s="135"/>
      <c r="J32" s="136"/>
      <c r="K32" s="23"/>
      <c r="L32" s="55"/>
      <c r="M32" s="56"/>
      <c r="N32" s="100"/>
      <c r="O32" s="133"/>
    </row>
    <row r="33" spans="1:21" ht="17.100000000000001" customHeight="1">
      <c r="A33" s="112"/>
      <c r="B33" s="31"/>
      <c r="C33" s="148"/>
      <c r="D33" s="149" ph="1"/>
      <c r="E33" s="150"/>
      <c r="F33" s="130"/>
      <c r="G33" s="134"/>
      <c r="H33" s="135"/>
      <c r="I33" s="7"/>
      <c r="J33" s="132"/>
      <c r="K33" s="31"/>
      <c r="L33" s="156"/>
      <c r="M33" s="149"/>
      <c r="N33" s="150"/>
      <c r="O33" s="133"/>
    </row>
    <row r="34" spans="1:21" ht="17.100000000000001" customHeight="1">
      <c r="A34" s="112"/>
      <c r="B34" s="32"/>
      <c r="C34" s="151"/>
      <c r="D34" s="149" ph="1"/>
      <c r="E34" s="152"/>
      <c r="F34" s="130"/>
      <c r="G34" s="134"/>
      <c r="H34" s="135"/>
      <c r="I34" s="135"/>
      <c r="J34" s="136"/>
      <c r="K34" s="32"/>
      <c r="L34" s="157"/>
      <c r="M34" s="149"/>
      <c r="N34" s="152"/>
      <c r="O34" s="133"/>
    </row>
    <row r="35" spans="1:21" ht="17.100000000000001" customHeight="1" thickBot="1">
      <c r="A35" s="112"/>
      <c r="B35" s="33"/>
      <c r="C35" s="153"/>
      <c r="D35" s="154" ph="1"/>
      <c r="E35" s="155"/>
      <c r="F35" s="130"/>
      <c r="G35" s="115"/>
      <c r="H35" s="17"/>
      <c r="I35" s="135"/>
      <c r="J35" s="136"/>
      <c r="K35" s="33"/>
      <c r="L35" s="158"/>
      <c r="M35" s="154"/>
      <c r="N35" s="155"/>
      <c r="O35" s="133"/>
    </row>
    <row r="36" spans="1:21" ht="17.100000000000001" customHeight="1" thickBot="1">
      <c r="A36" s="112"/>
      <c r="B36" s="61" t="s">
        <v>71</v>
      </c>
      <c r="C36" s="62">
        <f>COUNTA(D18:D32)</f>
        <v>0</v>
      </c>
      <c r="D36" s="62" t="s">
        <v>7</v>
      </c>
      <c r="E36" s="63">
        <f>ROUNDDOWN(C36/3,0)</f>
        <v>0</v>
      </c>
      <c r="F36" s="130"/>
      <c r="G36" s="134"/>
      <c r="H36" s="135"/>
      <c r="J36" s="112"/>
      <c r="K36" s="61" t="s">
        <v>71</v>
      </c>
      <c r="L36" s="62">
        <f>COUNTA(M21:M35)</f>
        <v>6</v>
      </c>
      <c r="M36" s="62" t="s">
        <v>7</v>
      </c>
      <c r="N36" s="63">
        <f>ROUNDDOWN(L36/3,0)</f>
        <v>2</v>
      </c>
      <c r="O36" s="116"/>
    </row>
    <row r="37" spans="1:21" ht="17.100000000000001" customHeight="1" thickBot="1">
      <c r="A37" s="112"/>
      <c r="B37" s="8"/>
      <c r="C37" s="9"/>
      <c r="D37" s="9"/>
      <c r="E37" s="9"/>
      <c r="F37" s="114"/>
      <c r="G37" s="134"/>
      <c r="H37" s="135"/>
      <c r="J37" s="112"/>
      <c r="K37" s="8"/>
      <c r="L37" s="9"/>
      <c r="M37" s="9"/>
      <c r="N37" s="9"/>
      <c r="O37" s="116"/>
    </row>
    <row r="38" spans="1:21" ht="17.100000000000001" customHeight="1">
      <c r="A38" s="112"/>
      <c r="B38" s="10" t="s">
        <v>11</v>
      </c>
      <c r="C38" s="169" t="s">
        <v>5</v>
      </c>
      <c r="D38" s="19" t="s">
        <v>0</v>
      </c>
      <c r="E38" s="20" t="s">
        <v>6</v>
      </c>
      <c r="F38" s="114"/>
      <c r="G38" s="115"/>
      <c r="J38" s="112"/>
      <c r="K38" s="10" t="s">
        <v>11</v>
      </c>
      <c r="L38" s="3" t="s">
        <v>5</v>
      </c>
      <c r="M38" s="19" t="s">
        <v>0</v>
      </c>
      <c r="N38" s="20" t="s">
        <v>6</v>
      </c>
      <c r="O38" s="116"/>
    </row>
    <row r="39" spans="1:21" ht="17.100000000000001" customHeight="1">
      <c r="A39" s="112"/>
      <c r="B39" s="21"/>
      <c r="C39" s="173"/>
      <c r="D39" s="24" ph="1"/>
      <c r="E39" s="77"/>
      <c r="F39" s="114"/>
      <c r="J39" s="112"/>
      <c r="K39" s="21"/>
      <c r="L39" s="25" t="s">
        <v>82</v>
      </c>
      <c r="M39" s="26" t="s">
        <v>44</v>
      </c>
      <c r="N39" s="80" t="s">
        <v>52</v>
      </c>
      <c r="O39" s="116"/>
    </row>
    <row r="40" spans="1:21" ht="17.100000000000001" customHeight="1">
      <c r="A40" s="112"/>
      <c r="B40" s="22">
        <v>1</v>
      </c>
      <c r="C40" s="86"/>
      <c r="D40" s="24" ph="1"/>
      <c r="E40" s="78"/>
      <c r="F40" s="114"/>
      <c r="J40" s="112"/>
      <c r="K40" s="22">
        <v>1</v>
      </c>
      <c r="L40" s="27" t="s">
        <v>67</v>
      </c>
      <c r="M40" s="26" t="s">
        <v>46</v>
      </c>
      <c r="N40" s="81" t="s">
        <v>51</v>
      </c>
      <c r="O40" s="116"/>
    </row>
    <row r="41" spans="1:21" ht="17.100000000000001" customHeight="1">
      <c r="A41" s="112"/>
      <c r="B41" s="178" t="str">
        <f>IF(D39="","",IF(D40="","",IF(D41="","3名に満たないため申込不可","")))</f>
        <v/>
      </c>
      <c r="C41" s="86"/>
      <c r="D41" s="28" ph="1"/>
      <c r="E41" s="79"/>
      <c r="F41" s="114"/>
      <c r="J41" s="112"/>
      <c r="K41" s="23"/>
      <c r="L41" s="29" t="s">
        <v>16</v>
      </c>
      <c r="M41" s="30" t="s">
        <v>45</v>
      </c>
      <c r="N41" s="82" t="s">
        <v>3</v>
      </c>
      <c r="O41" s="116"/>
    </row>
    <row r="42" spans="1:21" ht="17.100000000000001" customHeight="1">
      <c r="A42" s="112"/>
      <c r="B42" s="21"/>
      <c r="C42" s="173"/>
      <c r="D42" s="24" ph="1"/>
      <c r="E42" s="77"/>
      <c r="F42" s="114"/>
      <c r="J42" s="112"/>
      <c r="K42" s="21"/>
      <c r="L42" s="25" t="s">
        <v>101</v>
      </c>
      <c r="M42" s="26" t="s">
        <v>17</v>
      </c>
      <c r="N42" s="80" t="s">
        <v>3</v>
      </c>
      <c r="O42" s="116"/>
    </row>
    <row r="43" spans="1:21" ht="17.100000000000001" customHeight="1">
      <c r="A43" s="112"/>
      <c r="B43" s="22">
        <v>2</v>
      </c>
      <c r="C43" s="86"/>
      <c r="D43" s="24" ph="1"/>
      <c r="E43" s="78"/>
      <c r="F43" s="114"/>
      <c r="J43" s="112"/>
      <c r="K43" s="22">
        <v>2</v>
      </c>
      <c r="L43" s="27" t="s">
        <v>67</v>
      </c>
      <c r="M43" s="26" t="s">
        <v>17</v>
      </c>
      <c r="N43" s="81">
        <v>1</v>
      </c>
      <c r="O43" s="116"/>
    </row>
    <row r="44" spans="1:21" ht="17.100000000000001" customHeight="1">
      <c r="A44" s="112"/>
      <c r="B44" s="178" t="str">
        <f>IF(D42="","",IF(D43="","",IF(D44="","3名に満たないため申込不可","")))</f>
        <v/>
      </c>
      <c r="C44" s="86"/>
      <c r="D44" s="28" ph="1"/>
      <c r="E44" s="79"/>
      <c r="F44" s="114"/>
      <c r="J44" s="112"/>
      <c r="K44" s="23"/>
      <c r="L44" s="29" t="s">
        <v>59</v>
      </c>
      <c r="M44" s="30" t="s">
        <v>17</v>
      </c>
      <c r="N44" s="82" t="s">
        <v>3</v>
      </c>
      <c r="O44" s="116"/>
    </row>
    <row r="45" spans="1:21" ht="17.100000000000001" customHeight="1">
      <c r="A45" s="112"/>
      <c r="B45" s="31"/>
      <c r="C45" s="173"/>
      <c r="D45" s="24" ph="1"/>
      <c r="E45" s="77"/>
      <c r="F45" s="114"/>
      <c r="J45" s="112"/>
      <c r="K45" s="31"/>
      <c r="L45" s="34"/>
      <c r="M45" s="35"/>
      <c r="N45" s="83"/>
      <c r="O45" s="116"/>
    </row>
    <row r="46" spans="1:21" s="5" customFormat="1" ht="17.100000000000001" customHeight="1">
      <c r="A46" s="112"/>
      <c r="B46" s="32">
        <v>3</v>
      </c>
      <c r="C46" s="86"/>
      <c r="D46" s="24" ph="1"/>
      <c r="E46" s="78"/>
      <c r="F46" s="114"/>
      <c r="G46" s="4"/>
      <c r="H46" s="4"/>
      <c r="I46" s="4"/>
      <c r="J46" s="112"/>
      <c r="K46" s="32">
        <v>3</v>
      </c>
      <c r="L46" s="36"/>
      <c r="M46" s="35"/>
      <c r="N46" s="84"/>
      <c r="O46" s="116"/>
      <c r="P46" s="4"/>
      <c r="Q46" s="4"/>
      <c r="R46" s="4"/>
      <c r="S46" s="4"/>
      <c r="T46" s="4"/>
      <c r="U46" s="4"/>
    </row>
    <row r="47" spans="1:21" s="5" customFormat="1" ht="17.100000000000001" customHeight="1">
      <c r="A47" s="112"/>
      <c r="B47" s="178" t="str">
        <f>IF(D45="","",IF(D46="","",IF(D47="","3名に満たないため申込不可","")))</f>
        <v/>
      </c>
      <c r="C47" s="86"/>
      <c r="D47" s="28" ph="1"/>
      <c r="E47" s="79"/>
      <c r="F47" s="114"/>
      <c r="G47" s="4"/>
      <c r="H47" s="4"/>
      <c r="I47" s="4"/>
      <c r="J47" s="112"/>
      <c r="K47" s="33"/>
      <c r="L47" s="37"/>
      <c r="M47" s="38"/>
      <c r="N47" s="85"/>
      <c r="O47" s="116"/>
      <c r="P47" s="4"/>
      <c r="Q47" s="4"/>
      <c r="R47" s="4"/>
      <c r="S47" s="4"/>
      <c r="T47" s="4"/>
      <c r="U47" s="4"/>
    </row>
    <row r="48" spans="1:21" s="5" customFormat="1" ht="17.100000000000001" customHeight="1">
      <c r="A48" s="112"/>
      <c r="B48" s="31"/>
      <c r="C48" s="173"/>
      <c r="D48" s="24" ph="1"/>
      <c r="E48" s="77"/>
      <c r="F48" s="114"/>
      <c r="G48" s="4"/>
      <c r="H48" s="4"/>
      <c r="I48" s="4"/>
      <c r="J48" s="112"/>
      <c r="K48" s="31"/>
      <c r="L48" s="34"/>
      <c r="M48" s="35"/>
      <c r="N48" s="83"/>
      <c r="O48" s="116"/>
      <c r="P48" s="4"/>
      <c r="Q48" s="4"/>
      <c r="R48" s="4"/>
      <c r="S48" s="4"/>
      <c r="T48" s="4"/>
      <c r="U48" s="4"/>
    </row>
    <row r="49" spans="1:21" s="5" customFormat="1" ht="17.100000000000001" customHeight="1">
      <c r="A49" s="112"/>
      <c r="B49" s="32">
        <v>4</v>
      </c>
      <c r="C49" s="86"/>
      <c r="D49" s="24" ph="1"/>
      <c r="E49" s="78"/>
      <c r="F49" s="114"/>
      <c r="G49" s="4"/>
      <c r="H49" s="4"/>
      <c r="I49" s="4"/>
      <c r="J49" s="112"/>
      <c r="K49" s="32">
        <v>4</v>
      </c>
      <c r="L49" s="36"/>
      <c r="M49" s="35"/>
      <c r="N49" s="84"/>
      <c r="O49" s="116"/>
      <c r="P49" s="4"/>
      <c r="Q49" s="4"/>
      <c r="R49" s="4"/>
      <c r="S49" s="4"/>
      <c r="T49" s="4"/>
      <c r="U49" s="4"/>
    </row>
    <row r="50" spans="1:21" s="5" customFormat="1" ht="17.100000000000001" customHeight="1">
      <c r="A50" s="112"/>
      <c r="B50" s="178" t="str">
        <f>IF(D48="","",IF(D49="","",IF(D50="","3名に満たないため申込不可","")))</f>
        <v/>
      </c>
      <c r="C50" s="86"/>
      <c r="D50" s="28" ph="1"/>
      <c r="E50" s="79"/>
      <c r="F50" s="114"/>
      <c r="G50" s="4"/>
      <c r="H50" s="4"/>
      <c r="I50" s="4"/>
      <c r="J50" s="112"/>
      <c r="K50" s="33"/>
      <c r="L50" s="37"/>
      <c r="M50" s="38"/>
      <c r="N50" s="85"/>
      <c r="O50" s="116"/>
      <c r="P50" s="4"/>
      <c r="Q50" s="4"/>
      <c r="R50" s="4"/>
      <c r="S50" s="4"/>
      <c r="T50" s="4"/>
      <c r="U50" s="4"/>
    </row>
    <row r="51" spans="1:21" s="5" customFormat="1" ht="17.100000000000001" customHeight="1">
      <c r="A51" s="112"/>
      <c r="B51" s="31"/>
      <c r="C51" s="173"/>
      <c r="D51" s="24" ph="1"/>
      <c r="E51" s="77"/>
      <c r="F51" s="114"/>
      <c r="G51" s="4"/>
      <c r="H51" s="4"/>
      <c r="I51" s="4"/>
      <c r="J51" s="112"/>
      <c r="K51" s="31"/>
      <c r="L51" s="34"/>
      <c r="M51" s="35"/>
      <c r="N51" s="83"/>
      <c r="O51" s="116"/>
      <c r="P51" s="4"/>
      <c r="Q51" s="4"/>
      <c r="R51" s="4"/>
      <c r="S51" s="4"/>
      <c r="T51" s="4"/>
      <c r="U51" s="4"/>
    </row>
    <row r="52" spans="1:21" s="5" customFormat="1" ht="17.100000000000001" customHeight="1">
      <c r="A52" s="112"/>
      <c r="B52" s="32">
        <v>5</v>
      </c>
      <c r="C52" s="86"/>
      <c r="D52" s="24" ph="1"/>
      <c r="E52" s="78"/>
      <c r="F52" s="114"/>
      <c r="G52" s="4"/>
      <c r="H52" s="4"/>
      <c r="I52" s="4"/>
      <c r="J52" s="112"/>
      <c r="K52" s="32">
        <v>5</v>
      </c>
      <c r="L52" s="36"/>
      <c r="M52" s="35"/>
      <c r="N52" s="84"/>
      <c r="O52" s="116"/>
      <c r="P52" s="4"/>
      <c r="Q52" s="4"/>
      <c r="R52" s="4"/>
      <c r="S52" s="4"/>
      <c r="T52" s="4"/>
      <c r="U52" s="4"/>
    </row>
    <row r="53" spans="1:21" s="5" customFormat="1" ht="17.100000000000001" customHeight="1">
      <c r="A53" s="112"/>
      <c r="B53" s="178" t="str">
        <f>IF(D51="","",IF(D52="","",IF(D53="","3名に満たないため申込不可","")))</f>
        <v/>
      </c>
      <c r="C53" s="87"/>
      <c r="D53" s="28" ph="1"/>
      <c r="E53" s="79"/>
      <c r="F53" s="114"/>
      <c r="G53" s="4"/>
      <c r="H53" s="4"/>
      <c r="I53" s="4"/>
      <c r="J53" s="112"/>
      <c r="K53" s="33"/>
      <c r="L53" s="37"/>
      <c r="M53" s="38"/>
      <c r="N53" s="85"/>
      <c r="O53" s="116"/>
      <c r="P53" s="4"/>
      <c r="Q53" s="4"/>
      <c r="R53" s="4"/>
      <c r="S53" s="4"/>
      <c r="T53" s="4"/>
      <c r="U53" s="4"/>
    </row>
    <row r="54" spans="1:21" s="5" customFormat="1" ht="17.100000000000001" customHeight="1">
      <c r="A54" s="112"/>
      <c r="B54" s="31"/>
      <c r="C54" s="148"/>
      <c r="D54" s="149" ph="1"/>
      <c r="E54" s="150"/>
      <c r="F54" s="114"/>
      <c r="G54" s="4"/>
      <c r="H54" s="4"/>
      <c r="I54" s="4"/>
      <c r="J54" s="112"/>
      <c r="K54" s="31"/>
      <c r="L54" s="156"/>
      <c r="M54" s="149"/>
      <c r="N54" s="150"/>
      <c r="O54" s="116"/>
      <c r="P54" s="4"/>
      <c r="Q54" s="4"/>
      <c r="R54" s="4"/>
      <c r="S54" s="4"/>
      <c r="T54" s="4"/>
      <c r="U54" s="4"/>
    </row>
    <row r="55" spans="1:21" s="5" customFormat="1" ht="17.100000000000001" customHeight="1">
      <c r="A55" s="112"/>
      <c r="B55" s="32"/>
      <c r="C55" s="151"/>
      <c r="D55" s="149" ph="1"/>
      <c r="E55" s="152"/>
      <c r="F55" s="114"/>
      <c r="G55" s="4"/>
      <c r="H55" s="4"/>
      <c r="I55" s="4"/>
      <c r="J55" s="112"/>
      <c r="K55" s="32"/>
      <c r="L55" s="157"/>
      <c r="M55" s="149"/>
      <c r="N55" s="152"/>
      <c r="O55" s="116"/>
      <c r="P55" s="4"/>
      <c r="Q55" s="4"/>
      <c r="R55" s="4"/>
      <c r="S55" s="4"/>
      <c r="T55" s="4"/>
      <c r="U55" s="4"/>
    </row>
    <row r="56" spans="1:21" s="5" customFormat="1" ht="17.100000000000001" customHeight="1" thickBot="1">
      <c r="A56" s="112"/>
      <c r="B56" s="33"/>
      <c r="C56" s="153"/>
      <c r="D56" s="154" ph="1"/>
      <c r="E56" s="155"/>
      <c r="F56" s="114"/>
      <c r="G56" s="4"/>
      <c r="H56" s="4"/>
      <c r="I56" s="4"/>
      <c r="J56" s="112"/>
      <c r="K56" s="33"/>
      <c r="L56" s="158"/>
      <c r="M56" s="154"/>
      <c r="N56" s="155"/>
      <c r="O56" s="116"/>
      <c r="P56" s="4"/>
      <c r="Q56" s="4"/>
      <c r="R56" s="4"/>
      <c r="S56" s="4"/>
      <c r="T56" s="4"/>
      <c r="U56" s="4"/>
    </row>
    <row r="57" spans="1:21" ht="17.100000000000001" customHeight="1" thickBot="1">
      <c r="A57" s="137"/>
      <c r="B57" s="61" t="s">
        <v>72</v>
      </c>
      <c r="C57" s="62">
        <f>COUNTA(D39:D53)</f>
        <v>0</v>
      </c>
      <c r="D57" s="62" t="s">
        <v>8</v>
      </c>
      <c r="E57" s="63">
        <f>ROUNDDOWN(C57/3,0)</f>
        <v>0</v>
      </c>
      <c r="F57" s="130"/>
      <c r="J57" s="112"/>
      <c r="K57" s="61" t="s">
        <v>72</v>
      </c>
      <c r="L57" s="62">
        <f>COUNTA(M39:M56)</f>
        <v>6</v>
      </c>
      <c r="M57" s="62" t="s">
        <v>8</v>
      </c>
      <c r="N57" s="63">
        <f>ROUNDDOWN(L57/3,0)</f>
        <v>2</v>
      </c>
      <c r="O57" s="116"/>
    </row>
    <row r="58" spans="1:21" ht="17.100000000000001" customHeight="1">
      <c r="A58" s="112"/>
      <c r="B58" s="8"/>
      <c r="C58" s="9"/>
      <c r="D58" s="9"/>
      <c r="E58" s="9"/>
      <c r="F58" s="114"/>
      <c r="J58" s="112"/>
      <c r="K58" s="8"/>
      <c r="L58" s="9"/>
      <c r="M58" s="9"/>
      <c r="N58" s="9"/>
      <c r="O58" s="116"/>
    </row>
    <row r="59" spans="1:21" ht="17.100000000000001" customHeight="1">
      <c r="A59" s="112"/>
      <c r="B59" s="8"/>
      <c r="C59" s="9"/>
      <c r="D59" s="9"/>
      <c r="E59" s="9"/>
      <c r="F59" s="114"/>
      <c r="G59" s="115"/>
      <c r="J59" s="112"/>
      <c r="K59" s="6"/>
      <c r="L59" s="7"/>
      <c r="M59" s="7"/>
      <c r="N59" s="7"/>
      <c r="O59" s="116"/>
    </row>
    <row r="60" spans="1:21" ht="17.100000000000001" customHeight="1">
      <c r="A60" s="112"/>
      <c r="B60" s="8"/>
      <c r="C60" s="9"/>
      <c r="D60" s="9"/>
      <c r="E60" s="9"/>
      <c r="F60" s="114"/>
      <c r="J60" s="112"/>
      <c r="K60" s="8"/>
      <c r="L60" s="9"/>
      <c r="M60" s="9"/>
      <c r="N60" s="9"/>
      <c r="O60" s="116"/>
    </row>
    <row r="61" spans="1:21">
      <c r="A61" s="138"/>
      <c r="B61" s="75"/>
      <c r="C61" s="76"/>
      <c r="D61" s="76"/>
      <c r="E61" s="76"/>
      <c r="F61" s="139"/>
      <c r="J61" s="138"/>
      <c r="K61" s="75"/>
      <c r="L61" s="76"/>
      <c r="M61" s="76"/>
      <c r="N61" s="76"/>
      <c r="O61" s="140"/>
    </row>
  </sheetData>
  <sheetProtection password="C6C8" sheet="1" selectLockedCells="1"/>
  <mergeCells count="10">
    <mergeCell ref="C14:D14"/>
    <mergeCell ref="L14:M14"/>
    <mergeCell ref="C15:E15"/>
    <mergeCell ref="L15:N15"/>
    <mergeCell ref="C11:D11"/>
    <mergeCell ref="L11:M11"/>
    <mergeCell ref="C12:D12"/>
    <mergeCell ref="L12:M12"/>
    <mergeCell ref="C13:D13"/>
    <mergeCell ref="L13:M13"/>
  </mergeCells>
  <phoneticPr fontId="12"/>
  <conditionalFormatting sqref="M7 K27:N29 K48:N50">
    <cfRule type="expression" dxfId="4" priority="8" stopIfTrue="1">
      <formula>$I$1="しない"</formula>
    </cfRule>
  </conditionalFormatting>
  <conditionalFormatting sqref="N6">
    <cfRule type="expression" dxfId="3" priority="7" stopIfTrue="1">
      <formula>$I$1="しない"</formula>
    </cfRule>
  </conditionalFormatting>
  <conditionalFormatting sqref="M6">
    <cfRule type="expression" dxfId="2" priority="6" stopIfTrue="1">
      <formula>$I$1="しない"</formula>
    </cfRule>
  </conditionalFormatting>
  <conditionalFormatting sqref="E9">
    <cfRule type="expression" dxfId="1" priority="10" stopIfTrue="1">
      <formula>$E$9&gt;5</formula>
    </cfRule>
  </conditionalFormatting>
  <conditionalFormatting sqref="N9">
    <cfRule type="expression" dxfId="0" priority="2" stopIfTrue="1">
      <formula>$N$9&gt;5</formula>
    </cfRule>
  </conditionalFormatting>
  <conditionalFormatting sqref="E8">
    <cfRule type="cellIs" priority="1" stopIfTrue="1" operator="lessThan">
      <formula>7500</formula>
    </cfRule>
  </conditionalFormatting>
  <dataValidations count="11">
    <dataValidation type="decimal" operator="lessThanOrEqual" allowBlank="1" showInputMessage="1" showErrorMessage="1" errorTitle="エラー" error="男女あわせて２チーム以下に！" sqref="E9 N9" xr:uid="{06047E4A-14D8-4BAF-9CA8-C6F3C85D59A3}">
      <formula1>2</formula1>
    </dataValidation>
    <dataValidation type="list" allowBlank="1" showInputMessage="1" showErrorMessage="1" sqref="J34:J35 J28:J29 J31:J32" xr:uid="{B7B60C6D-7BBB-4EA4-92AA-9639042DE821}">
      <formula1>"　,３,２,１,初,弐,参,四"</formula1>
    </dataValidation>
    <dataValidation type="textLength" operator="lessThan" allowBlank="1" showInputMessage="1" showErrorMessage="1" error="１行、５文字まで！" sqref="G36:G37 G31 G33:G34 B33:B35 K18:K35 K39:K56 B18:B19 B21:B22 B24:B25 B27:B28 B30:B31 B39:B40 B42:B43 B45:B46 B48:B49 B51:B52 B54:B56" xr:uid="{F5347754-443E-47AF-86A9-DC327987C6B0}">
      <formula1>5</formula1>
    </dataValidation>
    <dataValidation type="textLength" operator="lessThanOrEqual" allowBlank="1" showInputMessage="1" showErrorMessage="1" error="１行、５文字まで！" sqref="H36:H37 H31 H33:H34 C33:C35 L39:L56 C54:C56 L18:L35" xr:uid="{E56DD9DB-2058-4F63-B16C-F8211E8AE4DD}">
      <formula1>5</formula1>
    </dataValidation>
    <dataValidation type="textLength" imeMode="on" operator="lessThanOrEqual" allowBlank="1" showInputMessage="1" showErrorMessage="1" error="１行、８文字まで！" sqref="C31:C32 C19:C20 C22:C23 C25:C26 C28:C29 C40:C41 C43:C44 C46:C47 C49:C50 C52:C53" xr:uid="{5615DDC5-C757-4DD1-8977-40C8D6729989}">
      <formula1>8</formula1>
    </dataValidation>
    <dataValidation imeMode="on" allowBlank="1" showInputMessage="1" showErrorMessage="1" sqref="E18:E35 E39:E56" xr:uid="{ABCE9191-8F78-4FC2-839A-D345D2016FDE}"/>
    <dataValidation type="list" allowBlank="1" showInputMessage="1" showErrorMessage="1" sqref="C6 C18 C21 C24 C27 C30 C39 C42 C45 C48 C51" xr:uid="{034EF58F-891D-4543-A1B3-57FC4B90C9A0}">
      <formula1>$I$8:$I$23</formula1>
    </dataValidation>
    <dataValidation type="whole" allowBlank="1" showInputMessage="1" showErrorMessage="1" sqref="E8" xr:uid="{AE2E2903-859B-4051-933F-E6FB5999F594}">
      <formula1>0</formula1>
      <formula2>7500</formula2>
    </dataValidation>
    <dataValidation type="list" allowBlank="1" showInputMessage="1" showErrorMessage="1" sqref="B12:B14" xr:uid="{63E4D244-C4A6-4BD5-9CD6-620355F0BA93}">
      <formula1>$G$12:$G$14</formula1>
    </dataValidation>
    <dataValidation operator="lessThan" allowBlank="1" showInputMessage="1" showErrorMessage="1" error="１行、５文字まで！" sqref="B20 B50 B23 B26 B29 B41 B32 B44 B47 B53" xr:uid="{C699C6C7-81C6-478B-888F-F23E3FD08703}"/>
    <dataValidation imeMode="hiragana" allowBlank="1" showInputMessage="1" showErrorMessage="1" sqref="D18:D35 D39:D56" xr:uid="{7E628B88-FFFC-4CED-8D1D-95E6B301A00D}"/>
  </dataValidations>
  <pageMargins left="1.1417322834645669" right="0.15748031496062992" top="0.51181102362204722" bottom="0.39370078740157483" header="0.15748031496062992" footer="0.23622047244094491"/>
  <pageSetup paperSize="9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高校の部</vt:lpstr>
      <vt:lpstr>高校の部!Print_Area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shalgiela@icloud.com</cp:lastModifiedBy>
  <cp:lastPrinted>2023-09-07T06:45:18Z</cp:lastPrinted>
  <dcterms:created xsi:type="dcterms:W3CDTF">2014-05-23T07:29:40Z</dcterms:created>
  <dcterms:modified xsi:type="dcterms:W3CDTF">2025-05-26T08:47:41Z</dcterms:modified>
</cp:coreProperties>
</file>