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lg\Desktop\aikyuren.com\"/>
    </mc:Choice>
  </mc:AlternateContent>
  <xr:revisionPtr revIDLastSave="0" documentId="8_{CC961E86-8B73-4B7F-97DD-0657C0AD789C}" xr6:coauthVersionLast="47" xr6:coauthVersionMax="47" xr10:uidLastSave="{00000000-0000-0000-0000-000000000000}"/>
  <bookViews>
    <workbookView xWindow="-120" yWindow="-120" windowWidth="20730" windowHeight="11040" xr2:uid="{BD353723-49DD-41EB-81BF-01FA93C54FFA}"/>
  </bookViews>
  <sheets>
    <sheet name="一般の部" sheetId="15" r:id="rId1"/>
    <sheet name="別紙 （一般男子）" sheetId="11" r:id="rId2"/>
    <sheet name="別紙 （一般女子）" sheetId="12" r:id="rId3"/>
  </sheets>
  <definedNames>
    <definedName name="_xlnm.Print_Area" localSheetId="0">一般の部!$A$1:$F$61</definedName>
    <definedName name="_xlnm.Print_Area" localSheetId="2">'別紙 （一般女子）'!$A$1:$F$59</definedName>
    <definedName name="_xlnm.Print_Area" localSheetId="1">'別紙 （一般男子）'!$A$1:$F$58</definedName>
    <definedName name="_xlnm.Print_Titles" localSheetId="2">'別紙 （一般女子）'!$1:$5</definedName>
    <definedName name="_xlnm.Print_Titles" localSheetId="1">'別紙 （一般男子）'!$1:$5</definedName>
  </definedNames>
  <calcPr calcId="191029" fullCalcOnLoad="1"/>
</workbook>
</file>

<file path=xl/calcChain.xml><?xml version="1.0" encoding="utf-8"?>
<calcChain xmlns="http://schemas.openxmlformats.org/spreadsheetml/2006/main">
  <c r="B56" i="12" l="1"/>
  <c r="B53" i="12"/>
  <c r="B50" i="12"/>
  <c r="B47" i="12"/>
  <c r="B44" i="12"/>
  <c r="B41" i="12"/>
  <c r="B38" i="12"/>
  <c r="B35" i="12"/>
  <c r="B32" i="12"/>
  <c r="B29" i="12"/>
  <c r="B26" i="12"/>
  <c r="B23" i="12"/>
  <c r="B20" i="12"/>
  <c r="B17" i="12"/>
  <c r="B14" i="12"/>
  <c r="B11" i="12"/>
  <c r="B8" i="12"/>
  <c r="B56" i="11"/>
  <c r="B53" i="11"/>
  <c r="B50" i="11"/>
  <c r="B47" i="11"/>
  <c r="B44" i="11"/>
  <c r="B41" i="11"/>
  <c r="B38" i="11"/>
  <c r="B35" i="11"/>
  <c r="B32" i="11"/>
  <c r="B29" i="11"/>
  <c r="B26" i="11"/>
  <c r="B23" i="11"/>
  <c r="B20" i="11"/>
  <c r="B17" i="11"/>
  <c r="B14" i="11"/>
  <c r="B11" i="11"/>
  <c r="B8" i="11"/>
  <c r="B56" i="15"/>
  <c r="B53" i="15"/>
  <c r="B50" i="15"/>
  <c r="B47" i="15"/>
  <c r="B44" i="15"/>
  <c r="B41" i="15"/>
  <c r="B35" i="15"/>
  <c r="B32" i="15"/>
  <c r="B29" i="15"/>
  <c r="B26" i="15"/>
  <c r="B23" i="15"/>
  <c r="B20" i="15"/>
  <c r="N6" i="15"/>
  <c r="L57" i="15"/>
  <c r="N57" i="15"/>
  <c r="C57" i="15"/>
  <c r="E57" i="15"/>
  <c r="L36" i="15"/>
  <c r="N36" i="15"/>
  <c r="C36" i="15"/>
  <c r="E36" i="15"/>
  <c r="D3" i="12"/>
  <c r="D3" i="11"/>
  <c r="L60" i="15"/>
  <c r="L59" i="15"/>
  <c r="N59" i="15" s="1"/>
  <c r="M1" i="15"/>
  <c r="D1" i="15"/>
  <c r="D1" i="12"/>
  <c r="C57" i="12"/>
  <c r="E57" i="12"/>
  <c r="C60" i="15"/>
  <c r="C57" i="11"/>
  <c r="E57" i="11"/>
  <c r="C59" i="15"/>
  <c r="E59" i="15" s="1"/>
  <c r="D1" i="11"/>
  <c r="N60" i="15"/>
  <c r="N9" i="15"/>
  <c r="N8" i="15"/>
  <c r="E60" i="15"/>
  <c r="E9" i="15"/>
  <c r="E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sugiyam</author>
    <author>sugiyama</author>
  </authors>
  <commentList>
    <comment ref="C6" authorId="0" shapeId="0" xr:uid="{EF72967F-93CF-4893-B1CA-015356F9380C}">
      <text>
        <r>
          <rPr>
            <b/>
            <sz val="11"/>
            <color indexed="81"/>
            <rFont val="ＭＳ Ｐゴシック"/>
            <family val="3"/>
            <charset val="128"/>
          </rPr>
          <t>県名は、
プルダウンによる選択</t>
        </r>
      </text>
    </comment>
    <comment ref="D17" authorId="1" shapeId="0" xr:uid="{96F574DD-1662-4723-B90E-E7517A9F79A1}">
      <text>
        <r>
          <rPr>
            <b/>
            <sz val="10"/>
            <color indexed="81"/>
            <rFont val="MS P ゴシック"/>
            <family val="3"/>
            <charset val="128"/>
          </rPr>
          <t>フリガナの確認</t>
        </r>
      </text>
    </comment>
    <comment ref="C18" authorId="0" shapeId="0" xr:uid="{37273970-7A44-4E74-A0AE-B62B3E9179CB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1" authorId="0" shapeId="0" xr:uid="{6B36BA77-4C1F-4AD8-9920-06DCB435DB1A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4" authorId="0" shapeId="0" xr:uid="{42D4907D-BAC9-430A-BA62-130150095F05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7" authorId="0" shapeId="0" xr:uid="{9CF24F70-0265-4CA8-9EA9-808EA29B414F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0" authorId="0" shapeId="0" xr:uid="{3509570F-37EF-480F-8B1D-54BF68FC219D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3" authorId="0" shapeId="0" xr:uid="{BFC72320-D4C3-480C-8C43-6055285BE6D6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D38" authorId="1" shapeId="0" xr:uid="{CF33AB95-19A5-4EC2-8851-3F4EEC6DF3AD}">
      <text>
        <r>
          <rPr>
            <b/>
            <sz val="10"/>
            <color indexed="81"/>
            <rFont val="MS P ゴシック"/>
            <family val="3"/>
            <charset val="128"/>
          </rPr>
          <t>フリガナの確認</t>
        </r>
      </text>
    </comment>
    <comment ref="C39" authorId="0" shapeId="0" xr:uid="{428F2FA2-22A8-44EA-8D43-7965AC5530A5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2" authorId="0" shapeId="0" xr:uid="{689A4639-5EBC-4D22-A986-09B04718501E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5" authorId="0" shapeId="0" xr:uid="{2E68C2D8-8061-4D4B-9945-D7F5535D5CA3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8" authorId="0" shapeId="0" xr:uid="{6E8E96E3-579B-4180-9903-AA90B3E45143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51" authorId="0" shapeId="0" xr:uid="{0FC2360A-20F0-4F0F-9B27-F0EA3E541888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54" authorId="0" shapeId="0" xr:uid="{77FFF87B-36DE-4316-822A-2E93EEB9437C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sugiyam</author>
  </authors>
  <commentList>
    <comment ref="C6" authorId="0" shapeId="0" xr:uid="{47906F23-2F77-48FC-B157-B1196B46F6B3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9" authorId="0" shapeId="0" xr:uid="{4BDA10CA-95A9-4402-8B3B-E1F5085922CD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12" authorId="0" shapeId="0" xr:uid="{8878629C-6835-45A3-9938-3A9C34622FAF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15" authorId="0" shapeId="0" xr:uid="{2B1224AB-4EE9-45E2-AD9F-3465A207A9BD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18" authorId="0" shapeId="0" xr:uid="{CB5CF6BA-EB7C-4CB0-A7AD-28B156DF2E76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1" authorId="0" shapeId="0" xr:uid="{452CB145-D538-4AA7-B216-726E5AA73CE5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4" authorId="0" shapeId="0" xr:uid="{CCB913E5-16AB-4E10-8A26-CA48C61607F1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7" authorId="0" shapeId="0" xr:uid="{70F96970-D5BB-4C1C-A9E7-25C0E9E2931E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0" authorId="0" shapeId="0" xr:uid="{7E255AC7-CFB4-4F19-A370-55CBE0D5DD61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3" authorId="0" shapeId="0" xr:uid="{445A2AEC-07DD-4C0E-90F0-4BB451D283B9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6" authorId="0" shapeId="0" xr:uid="{9FEEB7E9-29D6-49BF-9E91-19924479B26F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9" authorId="0" shapeId="0" xr:uid="{CB1B4E3E-C242-4A5A-8DFA-867253ACFDC9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2" authorId="0" shapeId="0" xr:uid="{D3496661-E79E-4C8F-B1F4-4BB1E5DDA0B2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5" authorId="0" shapeId="0" xr:uid="{12593C69-ADBC-423C-8EE4-3DE37F5A8638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8" authorId="0" shapeId="0" xr:uid="{A0F1C3F7-ACB7-49A2-8B0D-E9059619E2D1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51" authorId="0" shapeId="0" xr:uid="{F97A210B-C408-484F-8991-C87C3C453C96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54" authorId="0" shapeId="0" xr:uid="{65CDFF7A-898D-4DB2-B7BB-146E0B3A3324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sugiyam</author>
  </authors>
  <commentList>
    <comment ref="C6" authorId="0" shapeId="0" xr:uid="{7BEEC3DB-5903-4065-B03A-7ED97D63FD4E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9" authorId="0" shapeId="0" xr:uid="{31426B00-D276-4DA8-AD06-3684909150DF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12" authorId="0" shapeId="0" xr:uid="{84B7B8DB-9CB5-4A92-8998-523F476BF650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15" authorId="0" shapeId="0" xr:uid="{7A979674-5B00-44AF-8EE1-88054640F585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18" authorId="0" shapeId="0" xr:uid="{6A4EB68A-8EBB-473C-A956-3FC6527EAB1B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1" authorId="0" shapeId="0" xr:uid="{16841027-E68A-4DF6-B821-AD99C811CB27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4" authorId="0" shapeId="0" xr:uid="{0BF8F128-EDFA-4E18-AD2D-7470D3053459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27" authorId="0" shapeId="0" xr:uid="{18D349BE-4438-4CC6-8DFB-A78CD360E848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0" authorId="0" shapeId="0" xr:uid="{AFA29FAE-0425-4269-A827-5BBAE43BAD1D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3" authorId="0" shapeId="0" xr:uid="{B931FFDC-A660-44F0-B65B-7822AEC3C909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6" authorId="0" shapeId="0" xr:uid="{08CA24F5-586B-408B-9D48-768B5CF44524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39" authorId="0" shapeId="0" xr:uid="{A240AB55-B76B-4001-82ED-17742AC3523F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2" authorId="0" shapeId="0" xr:uid="{FECBA5D9-CBF8-4EB5-8514-293EC76E4E1E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5" authorId="0" shapeId="0" xr:uid="{7FA9D3EB-E093-4C3C-8644-B5309A027BD3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48" authorId="0" shapeId="0" xr:uid="{67BA6DE9-BBB4-46B4-A777-8D3AE29FD988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51" authorId="0" shapeId="0" xr:uid="{12FFC4C6-1A0D-4736-9602-7FD7A1B1F75E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  <comment ref="C54" authorId="0" shapeId="0" xr:uid="{67B3FF58-F216-455E-95B2-E10C52DA6AF0}">
      <text>
        <r>
          <rPr>
            <b/>
            <sz val="11"/>
            <color indexed="81"/>
            <rFont val="ＭＳ Ｐゴシック"/>
            <family val="3"/>
            <charset val="128"/>
          </rPr>
          <t>県名は、プルダウンによる選択</t>
        </r>
      </text>
    </comment>
  </commentList>
</comments>
</file>

<file path=xl/sharedStrings.xml><?xml version="1.0" encoding="utf-8"?>
<sst xmlns="http://schemas.openxmlformats.org/spreadsheetml/2006/main" count="321" uniqueCount="165">
  <si>
    <t>氏　名</t>
    <rPh sb="0" eb="1">
      <t>シ</t>
    </rPh>
    <rPh sb="2" eb="3">
      <t>メイ</t>
    </rPh>
    <phoneticPr fontId="1"/>
  </si>
  <si>
    <t>領収書の要否</t>
    <rPh sb="0" eb="3">
      <t>リョウシュウショ</t>
    </rPh>
    <rPh sb="4" eb="6">
      <t>ヨウヒ</t>
    </rPh>
    <phoneticPr fontId="1"/>
  </si>
  <si>
    <t>領収書宛先</t>
    <rPh sb="0" eb="3">
      <t>リョウシュウショ</t>
    </rPh>
    <rPh sb="3" eb="5">
      <t>アテサキ</t>
    </rPh>
    <phoneticPr fontId="1"/>
  </si>
  <si>
    <t>初</t>
  </si>
  <si>
    <t>弐</t>
  </si>
  <si>
    <t>チーム名</t>
    <rPh sb="3" eb="4">
      <t>メイ</t>
    </rPh>
    <phoneticPr fontId="1"/>
  </si>
  <si>
    <t>男子チーム数</t>
    <rPh sb="0" eb="2">
      <t>ダンシ</t>
    </rPh>
    <rPh sb="5" eb="6">
      <t>スウ</t>
    </rPh>
    <phoneticPr fontId="8"/>
  </si>
  <si>
    <t>女子チーム数</t>
    <rPh sb="0" eb="2">
      <t>ジョシ</t>
    </rPh>
    <rPh sb="5" eb="6">
      <t>スウ</t>
    </rPh>
    <phoneticPr fontId="8"/>
  </si>
  <si>
    <t>県名</t>
    <rPh sb="0" eb="2">
      <t>ケンメイ</t>
    </rPh>
    <phoneticPr fontId="1"/>
  </si>
  <si>
    <t>女子の部</t>
    <rPh sb="0" eb="2">
      <t>ジョシ</t>
    </rPh>
    <rPh sb="3" eb="4">
      <t>ブ</t>
    </rPh>
    <phoneticPr fontId="1"/>
  </si>
  <si>
    <t>男子の部</t>
    <rPh sb="0" eb="2">
      <t>ダンシ</t>
    </rPh>
    <rPh sb="3" eb="4">
      <t>ブ</t>
    </rPh>
    <phoneticPr fontId="1"/>
  </si>
  <si>
    <t>連絡事項</t>
    <rPh sb="0" eb="2">
      <t>レンラク</t>
    </rPh>
    <rPh sb="2" eb="4">
      <t>ジコウ</t>
    </rPh>
    <phoneticPr fontId="8"/>
  </si>
  <si>
    <t>金額</t>
    <rPh sb="0" eb="2">
      <t>キンガク</t>
    </rPh>
    <phoneticPr fontId="8"/>
  </si>
  <si>
    <t>競技種目：</t>
    <rPh sb="0" eb="2">
      <t>キョウギ</t>
    </rPh>
    <rPh sb="2" eb="4">
      <t>シュモク</t>
    </rPh>
    <phoneticPr fontId="8"/>
  </si>
  <si>
    <t>○○　○○</t>
  </si>
  <si>
    <t>　</t>
  </si>
  <si>
    <t>競技種目：</t>
    <rPh sb="0" eb="2">
      <t>キョウギ</t>
    </rPh>
    <rPh sb="2" eb="4">
      <t>シュモク</t>
    </rPh>
    <phoneticPr fontId="1"/>
  </si>
  <si>
    <t>090-1234-5678</t>
    <phoneticPr fontId="1"/>
  </si>
  <si>
    <t>弓道　太郎</t>
    <rPh sb="0" eb="2">
      <t>キュウドウ</t>
    </rPh>
    <rPh sb="3" eb="5">
      <t>タロウ</t>
    </rPh>
    <phoneticPr fontId="1"/>
  </si>
  <si>
    <t>男子人数(人）</t>
    <rPh sb="0" eb="2">
      <t>ダンシ</t>
    </rPh>
    <rPh sb="2" eb="4">
      <t>ニンズウ</t>
    </rPh>
    <rPh sb="5" eb="6">
      <t>ニン</t>
    </rPh>
    <phoneticPr fontId="8"/>
  </si>
  <si>
    <t>女子人数(人）</t>
    <rPh sb="0" eb="2">
      <t>ジョシ</t>
    </rPh>
    <rPh sb="2" eb="4">
      <t>ニンズウ</t>
    </rPh>
    <rPh sb="5" eb="6">
      <t>ニン</t>
    </rPh>
    <phoneticPr fontId="8"/>
  </si>
  <si>
    <t>称段級位</t>
    <rPh sb="0" eb="1">
      <t>ショウ</t>
    </rPh>
    <rPh sb="1" eb="2">
      <t>ダン</t>
    </rPh>
    <rPh sb="2" eb="3">
      <t>キュウ</t>
    </rPh>
    <rPh sb="3" eb="4">
      <t>グライ</t>
    </rPh>
    <phoneticPr fontId="1"/>
  </si>
  <si>
    <t>参</t>
  </si>
  <si>
    <t>錬六</t>
  </si>
  <si>
    <t>錬五</t>
  </si>
  <si>
    <t>教七</t>
  </si>
  <si>
    <t>男子チーム数小計</t>
    <rPh sb="0" eb="2">
      <t>ダンシ</t>
    </rPh>
    <rPh sb="5" eb="6">
      <t>スウ</t>
    </rPh>
    <rPh sb="6" eb="8">
      <t>ショウケイ</t>
    </rPh>
    <phoneticPr fontId="8"/>
  </si>
  <si>
    <t>男子人数小計(人）</t>
    <rPh sb="0" eb="2">
      <t>ダンシ</t>
    </rPh>
    <rPh sb="2" eb="4">
      <t>ニンズウ</t>
    </rPh>
    <rPh sb="4" eb="6">
      <t>ショウケイ</t>
    </rPh>
    <rPh sb="7" eb="8">
      <t>ニン</t>
    </rPh>
    <phoneticPr fontId="8"/>
  </si>
  <si>
    <t>別紙　男子チーム数</t>
    <rPh sb="0" eb="2">
      <t>ベッシ</t>
    </rPh>
    <rPh sb="3" eb="5">
      <t>ダンシ</t>
    </rPh>
    <rPh sb="8" eb="9">
      <t>スウ</t>
    </rPh>
    <phoneticPr fontId="8"/>
  </si>
  <si>
    <t>別紙　女子チーム数</t>
    <rPh sb="0" eb="2">
      <t>ベッシ</t>
    </rPh>
    <rPh sb="3" eb="5">
      <t>ジョシ</t>
    </rPh>
    <rPh sb="8" eb="9">
      <t>スウ</t>
    </rPh>
    <phoneticPr fontId="8"/>
  </si>
  <si>
    <t>合計　男子チーム数</t>
    <rPh sb="0" eb="2">
      <t>ゴウケイ</t>
    </rPh>
    <rPh sb="3" eb="5">
      <t>ダンシ</t>
    </rPh>
    <rPh sb="8" eb="9">
      <t>スウ</t>
    </rPh>
    <phoneticPr fontId="8"/>
  </si>
  <si>
    <t>合計　女子チーム数</t>
    <rPh sb="0" eb="2">
      <t>ゴウケイ</t>
    </rPh>
    <rPh sb="3" eb="5">
      <t>ジョシ</t>
    </rPh>
    <rPh sb="8" eb="9">
      <t>スウ</t>
    </rPh>
    <phoneticPr fontId="8"/>
  </si>
  <si>
    <t>送金日</t>
    <rPh sb="0" eb="2">
      <t>ソウキン</t>
    </rPh>
    <rPh sb="2" eb="3">
      <t>ビ</t>
    </rPh>
    <phoneticPr fontId="4"/>
  </si>
  <si>
    <t>送金日</t>
    <rPh sb="0" eb="2">
      <t>ソウキン</t>
    </rPh>
    <rPh sb="2" eb="3">
      <t>ビ</t>
    </rPh>
    <phoneticPr fontId="1"/>
  </si>
  <si>
    <t>送金額（総参加費）</t>
    <rPh sb="0" eb="3">
      <t>ソウキンガク</t>
    </rPh>
    <rPh sb="4" eb="5">
      <t>ソウ</t>
    </rPh>
    <rPh sb="5" eb="7">
      <t>サンカ</t>
    </rPh>
    <rPh sb="7" eb="8">
      <t>ヒ</t>
    </rPh>
    <phoneticPr fontId="8"/>
  </si>
  <si>
    <t>送金額（総参加費）</t>
    <rPh sb="0" eb="3">
      <t>ソウキンガク</t>
    </rPh>
    <rPh sb="4" eb="5">
      <t>ソウ</t>
    </rPh>
    <rPh sb="5" eb="7">
      <t>サンカ</t>
    </rPh>
    <rPh sb="7" eb="8">
      <t>ヒ</t>
    </rPh>
    <phoneticPr fontId="1"/>
  </si>
  <si>
    <t>女子チーム数小計</t>
    <rPh sb="5" eb="6">
      <t>スウ</t>
    </rPh>
    <rPh sb="6" eb="8">
      <t>ショウケイ</t>
    </rPh>
    <phoneticPr fontId="8"/>
  </si>
  <si>
    <t>女子人数小計(人）</t>
    <rPh sb="2" eb="4">
      <t>ニンズウ</t>
    </rPh>
    <rPh sb="4" eb="6">
      <t>ショウケイ</t>
    </rPh>
    <rPh sb="7" eb="8">
      <t>ニン</t>
    </rPh>
    <phoneticPr fontId="8"/>
  </si>
  <si>
    <t>女子の部</t>
    <rPh sb="3" eb="4">
      <t>ブ</t>
    </rPh>
    <phoneticPr fontId="1"/>
  </si>
  <si>
    <t>申込日：</t>
    <rPh sb="0" eb="2">
      <t>モウシコミ</t>
    </rPh>
    <rPh sb="2" eb="3">
      <t>ビ</t>
    </rPh>
    <phoneticPr fontId="11"/>
  </si>
  <si>
    <t>申込者：</t>
    <rPh sb="0" eb="2">
      <t>モウシコミ</t>
    </rPh>
    <rPh sb="2" eb="3">
      <t>シャ</t>
    </rPh>
    <phoneticPr fontId="11"/>
  </si>
  <si>
    <t>送金者</t>
    <rPh sb="0" eb="2">
      <t>ソウキン</t>
    </rPh>
    <rPh sb="2" eb="3">
      <t>シャ</t>
    </rPh>
    <phoneticPr fontId="4"/>
  </si>
  <si>
    <t>申込者と同じ</t>
    <rPh sb="0" eb="2">
      <t>モウシコミ</t>
    </rPh>
    <rPh sb="2" eb="3">
      <t>シャ</t>
    </rPh>
    <rPh sb="4" eb="5">
      <t>オナ</t>
    </rPh>
    <phoneticPr fontId="11"/>
  </si>
  <si>
    <t>1チームの参加費</t>
    <rPh sb="5" eb="7">
      <t>サンカ</t>
    </rPh>
    <rPh sb="7" eb="8">
      <t>ヒ</t>
    </rPh>
    <phoneticPr fontId="8"/>
  </si>
  <si>
    <t>←申込者と異なる場合は実際の送金者名を記入。</t>
    <rPh sb="1" eb="3">
      <t>モウシコ</t>
    </rPh>
    <rPh sb="3" eb="4">
      <t>シャ</t>
    </rPh>
    <rPh sb="5" eb="6">
      <t>コト</t>
    </rPh>
    <rPh sb="8" eb="10">
      <t>バアイ</t>
    </rPh>
    <rPh sb="11" eb="13">
      <t>ジッサイ</t>
    </rPh>
    <rPh sb="14" eb="16">
      <t>ソウキン</t>
    </rPh>
    <rPh sb="16" eb="17">
      <t>シャ</t>
    </rPh>
    <rPh sb="17" eb="18">
      <t>メイ</t>
    </rPh>
    <rPh sb="19" eb="21">
      <t>キニュウ</t>
    </rPh>
    <phoneticPr fontId="1"/>
  </si>
  <si>
    <t>申込日：</t>
    <rPh sb="0" eb="2">
      <t>モウシコミ</t>
    </rPh>
    <rPh sb="2" eb="3">
      <t>ビ</t>
    </rPh>
    <phoneticPr fontId="1"/>
  </si>
  <si>
    <t>申込者：</t>
    <rPh sb="0" eb="2">
      <t>モウシコミ</t>
    </rPh>
    <rPh sb="2" eb="3">
      <t>シャ</t>
    </rPh>
    <phoneticPr fontId="1"/>
  </si>
  <si>
    <t>送金者</t>
    <rPh sb="0" eb="2">
      <t>ソウキン</t>
    </rPh>
    <rPh sb="2" eb="3">
      <t>シャ</t>
    </rPh>
    <phoneticPr fontId="1"/>
  </si>
  <si>
    <t>申込者と同じ</t>
    <rPh sb="0" eb="2">
      <t>モウシコミ</t>
    </rPh>
    <rPh sb="2" eb="3">
      <t>シャ</t>
    </rPh>
    <rPh sb="4" eb="5">
      <t>オナ</t>
    </rPh>
    <phoneticPr fontId="1"/>
  </si>
  <si>
    <t>1チームの参加費</t>
    <rPh sb="5" eb="7">
      <t>サンカ</t>
    </rPh>
    <rPh sb="7" eb="8">
      <t>ヒ</t>
    </rPh>
    <phoneticPr fontId="1"/>
  </si>
  <si>
    <t>中部　一郎</t>
    <rPh sb="0" eb="2">
      <t>チュウブ</t>
    </rPh>
    <rPh sb="3" eb="5">
      <t>イチロウ</t>
    </rPh>
    <phoneticPr fontId="8"/>
  </si>
  <si>
    <t>東海　次郎</t>
    <rPh sb="0" eb="2">
      <t>トウカイ</t>
    </rPh>
    <rPh sb="3" eb="5">
      <t>ジロウ</t>
    </rPh>
    <phoneticPr fontId="8"/>
  </si>
  <si>
    <t>中部　花子</t>
    <rPh sb="0" eb="2">
      <t>チュウブ</t>
    </rPh>
    <rPh sb="3" eb="5">
      <t>ハナコ</t>
    </rPh>
    <phoneticPr fontId="8"/>
  </si>
  <si>
    <t>弓　アイ</t>
    <rPh sb="0" eb="1">
      <t>ユミ</t>
    </rPh>
    <phoneticPr fontId="8"/>
  </si>
  <si>
    <t>東海　美</t>
    <rPh sb="0" eb="2">
      <t>トウカイ</t>
    </rPh>
    <rPh sb="3" eb="4">
      <t>ビ</t>
    </rPh>
    <phoneticPr fontId="8"/>
  </si>
  <si>
    <t>←送金が完了していること</t>
    <rPh sb="1" eb="3">
      <t>ソウキン</t>
    </rPh>
    <rPh sb="4" eb="6">
      <t>カンリョウ</t>
    </rPh>
    <phoneticPr fontId="1"/>
  </si>
  <si>
    <t>　別紙（一般男子）</t>
    <rPh sb="1" eb="3">
      <t>ベッシ</t>
    </rPh>
    <rPh sb="4" eb="6">
      <t>イッパン</t>
    </rPh>
    <rPh sb="6" eb="8">
      <t>ダンシ</t>
    </rPh>
    <phoneticPr fontId="11"/>
  </si>
  <si>
    <t>　別紙（一般女子）</t>
    <rPh sb="1" eb="3">
      <t>ベッシ</t>
    </rPh>
    <rPh sb="4" eb="6">
      <t>イッパン</t>
    </rPh>
    <rPh sb="6" eb="8">
      <t>ジョシ</t>
    </rPh>
    <phoneticPr fontId="11"/>
  </si>
  <si>
    <t>中日本弓道近的選手権大会参加申込書</t>
    <rPh sb="0" eb="1">
      <t>ナカ</t>
    </rPh>
    <rPh sb="1" eb="3">
      <t>ニホン</t>
    </rPh>
    <rPh sb="3" eb="4">
      <t>キュウ</t>
    </rPh>
    <rPh sb="4" eb="5">
      <t>ドウ</t>
    </rPh>
    <rPh sb="5" eb="6">
      <t>キン</t>
    </rPh>
    <rPh sb="6" eb="7">
      <t>テキ</t>
    </rPh>
    <rPh sb="7" eb="10">
      <t>センシュケン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1"/>
  </si>
  <si>
    <t>＜一般男子の部＞</t>
    <rPh sb="1" eb="3">
      <t>イッパン</t>
    </rPh>
    <rPh sb="3" eb="5">
      <t>ダンシ</t>
    </rPh>
    <rPh sb="6" eb="7">
      <t>ブ</t>
    </rPh>
    <phoneticPr fontId="8"/>
  </si>
  <si>
    <t>＜一般女子の部＞</t>
    <rPh sb="1" eb="3">
      <t>イッパン</t>
    </rPh>
    <rPh sb="3" eb="5">
      <t>ジョシ</t>
    </rPh>
    <rPh sb="6" eb="7">
      <t>ブ</t>
    </rPh>
    <phoneticPr fontId="8"/>
  </si>
  <si>
    <t>別紙</t>
    <rPh sb="0" eb="2">
      <t>ベッシ</t>
    </rPh>
    <phoneticPr fontId="12"/>
  </si>
  <si>
    <t>要</t>
    <rPh sb="0" eb="1">
      <t>ヨウ</t>
    </rPh>
    <phoneticPr fontId="11"/>
  </si>
  <si>
    <t>弓道　真</t>
    <rPh sb="0" eb="2">
      <t>キュウドウ</t>
    </rPh>
    <rPh sb="3" eb="4">
      <t>マ</t>
    </rPh>
    <phoneticPr fontId="8"/>
  </si>
  <si>
    <t>初</t>
    <rPh sb="0" eb="1">
      <t>ショ</t>
    </rPh>
    <phoneticPr fontId="11"/>
  </si>
  <si>
    <t>２</t>
    <phoneticPr fontId="11"/>
  </si>
  <si>
    <t>１</t>
    <phoneticPr fontId="11"/>
  </si>
  <si>
    <t>２級　⇒</t>
    <rPh sb="1" eb="2">
      <t>キュウ</t>
    </rPh>
    <phoneticPr fontId="11"/>
  </si>
  <si>
    <t>１級　⇒</t>
    <rPh sb="1" eb="2">
      <t>キュウ</t>
    </rPh>
    <phoneticPr fontId="11"/>
  </si>
  <si>
    <t>初段　⇒</t>
    <rPh sb="0" eb="2">
      <t>ショダン</t>
    </rPh>
    <phoneticPr fontId="11"/>
  </si>
  <si>
    <t>弐段　⇒</t>
    <rPh sb="0" eb="2">
      <t>ニダン</t>
    </rPh>
    <phoneticPr fontId="11"/>
  </si>
  <si>
    <t>略記</t>
    <rPh sb="0" eb="2">
      <t>リャッキ</t>
    </rPh>
    <phoneticPr fontId="11"/>
  </si>
  <si>
    <t>(記入例）</t>
    <rPh sb="1" eb="3">
      <t>キニュウ</t>
    </rPh>
    <rPh sb="3" eb="4">
      <t>レイ</t>
    </rPh>
    <phoneticPr fontId="1"/>
  </si>
  <si>
    <t>愛知</t>
  </si>
  <si>
    <t>男女合計チーム数</t>
    <rPh sb="0" eb="2">
      <t>ダンジョ</t>
    </rPh>
    <rPh sb="2" eb="4">
      <t>ゴウケイ</t>
    </rPh>
    <rPh sb="7" eb="8">
      <t>スウ</t>
    </rPh>
    <phoneticPr fontId="1"/>
  </si>
  <si>
    <t>男女合計チーム数</t>
    <rPh sb="0" eb="2">
      <t>ダンジョ</t>
    </rPh>
    <rPh sb="2" eb="4">
      <t>ゴウケイ</t>
    </rPh>
    <rPh sb="7" eb="8">
      <t>スウ</t>
    </rPh>
    <phoneticPr fontId="8"/>
  </si>
  <si>
    <t>←記入例を参考にして色塗り欄に記入してください。</t>
    <rPh sb="1" eb="3">
      <t>キニュウ</t>
    </rPh>
    <rPh sb="3" eb="4">
      <t>レイ</t>
    </rPh>
    <rPh sb="5" eb="7">
      <t>サンコウ</t>
    </rPh>
    <rPh sb="10" eb="11">
      <t>イロ</t>
    </rPh>
    <rPh sb="11" eb="12">
      <t>ヌ</t>
    </rPh>
    <rPh sb="13" eb="14">
      <t>ラン</t>
    </rPh>
    <rPh sb="15" eb="17">
      <t>キニュウ</t>
    </rPh>
    <phoneticPr fontId="1"/>
  </si>
  <si>
    <t>参段　⇒</t>
    <rPh sb="0" eb="1">
      <t>サン</t>
    </rPh>
    <rPh sb="1" eb="2">
      <t>ダン</t>
    </rPh>
    <phoneticPr fontId="11"/>
  </si>
  <si>
    <t>四段　⇒</t>
    <rPh sb="0" eb="1">
      <t>ヨン</t>
    </rPh>
    <rPh sb="1" eb="2">
      <t>ダン</t>
    </rPh>
    <phoneticPr fontId="11"/>
  </si>
  <si>
    <t>＜一般男子・女子の部＞</t>
    <rPh sb="1" eb="3">
      <t>イッパン</t>
    </rPh>
    <rPh sb="3" eb="5">
      <t>ダンシ</t>
    </rPh>
    <rPh sb="6" eb="8">
      <t>ジョシ</t>
    </rPh>
    <rPh sb="9" eb="10">
      <t>ブ</t>
    </rPh>
    <phoneticPr fontId="11"/>
  </si>
  <si>
    <t>団体名</t>
    <rPh sb="0" eb="3">
      <t>ダンタイメイ</t>
    </rPh>
    <phoneticPr fontId="4"/>
  </si>
  <si>
    <t>団体長名</t>
    <rPh sb="0" eb="2">
      <t>ダンタイ</t>
    </rPh>
    <rPh sb="2" eb="4">
      <t>オサナ</t>
    </rPh>
    <phoneticPr fontId="4"/>
  </si>
  <si>
    <t>五段　⇒</t>
    <rPh sb="0" eb="1">
      <t>ゴ</t>
    </rPh>
    <rPh sb="1" eb="2">
      <t>ダン</t>
    </rPh>
    <phoneticPr fontId="11"/>
  </si>
  <si>
    <t>錬士五段　⇒</t>
    <rPh sb="0" eb="2">
      <t>レンシ</t>
    </rPh>
    <rPh sb="2" eb="3">
      <t>ゴ</t>
    </rPh>
    <rPh sb="3" eb="4">
      <t>ダン</t>
    </rPh>
    <phoneticPr fontId="11"/>
  </si>
  <si>
    <t>錬士六段　⇒</t>
    <rPh sb="0" eb="2">
      <t>レンシ</t>
    </rPh>
    <rPh sb="2" eb="3">
      <t>ロク</t>
    </rPh>
    <rPh sb="3" eb="4">
      <t>ダン</t>
    </rPh>
    <phoneticPr fontId="11"/>
  </si>
  <si>
    <t>錬五</t>
    <rPh sb="0" eb="1">
      <t>レン</t>
    </rPh>
    <rPh sb="1" eb="2">
      <t>ゴ</t>
    </rPh>
    <phoneticPr fontId="11"/>
  </si>
  <si>
    <t>錬六</t>
    <rPh sb="0" eb="1">
      <t>レン</t>
    </rPh>
    <rPh sb="1" eb="2">
      <t>ロク</t>
    </rPh>
    <phoneticPr fontId="11"/>
  </si>
  <si>
    <t>教士六段　⇒</t>
    <rPh sb="0" eb="2">
      <t>キョウシ</t>
    </rPh>
    <rPh sb="2" eb="3">
      <t>ロク</t>
    </rPh>
    <rPh sb="3" eb="4">
      <t>ダン</t>
    </rPh>
    <phoneticPr fontId="11"/>
  </si>
  <si>
    <t>教士七段　⇒</t>
    <rPh sb="0" eb="2">
      <t>キョウシ</t>
    </rPh>
    <rPh sb="2" eb="4">
      <t>ナナダン</t>
    </rPh>
    <phoneticPr fontId="11"/>
  </si>
  <si>
    <t>教六</t>
    <rPh sb="0" eb="1">
      <t>キョウ</t>
    </rPh>
    <rPh sb="1" eb="2">
      <t>ロク</t>
    </rPh>
    <phoneticPr fontId="11"/>
  </si>
  <si>
    <t>教七</t>
    <rPh sb="0" eb="1">
      <t>キョウ</t>
    </rPh>
    <rPh sb="1" eb="2">
      <t>ナナ</t>
    </rPh>
    <phoneticPr fontId="11"/>
  </si>
  <si>
    <t>参</t>
    <rPh sb="0" eb="1">
      <t>サン</t>
    </rPh>
    <phoneticPr fontId="16"/>
  </si>
  <si>
    <t>弐</t>
    <rPh sb="0" eb="1">
      <t>ニ</t>
    </rPh>
    <phoneticPr fontId="16"/>
  </si>
  <si>
    <t>五</t>
    <rPh sb="0" eb="1">
      <t>ゴ</t>
    </rPh>
    <phoneticPr fontId="16"/>
  </si>
  <si>
    <t>称段位</t>
    <rPh sb="0" eb="1">
      <t>ショウ</t>
    </rPh>
    <rPh sb="1" eb="2">
      <t>ダン</t>
    </rPh>
    <rPh sb="2" eb="3">
      <t>グライ</t>
    </rPh>
    <phoneticPr fontId="1"/>
  </si>
  <si>
    <t>称段位　⇒</t>
    <rPh sb="0" eb="1">
      <t>ショウ</t>
    </rPh>
    <rPh sb="1" eb="3">
      <t>ダンイ</t>
    </rPh>
    <phoneticPr fontId="11"/>
  </si>
  <si>
    <t>団体名</t>
    <rPh sb="0" eb="2">
      <t>ダンタイ</t>
    </rPh>
    <rPh sb="2" eb="3">
      <t>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</si>
  <si>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</si>
  <si>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初</t>
    <rPh sb="0" eb="1">
      <t>ショ</t>
    </rPh>
    <phoneticPr fontId="16"/>
  </si>
  <si>
    <t>東海　一郎</t>
    <rPh sb="0" eb="2">
      <t>トウカイ</t>
    </rPh>
    <rPh sb="3" eb="5">
      <t>イチロウ</t>
    </rPh>
    <phoneticPr fontId="1"/>
  </si>
  <si>
    <t>　　　団体長名の記入にてその承認を得たものとします。</t>
    <rPh sb="3" eb="5">
      <t>ダンタイ</t>
    </rPh>
    <rPh sb="5" eb="6">
      <t>チョウ</t>
    </rPh>
    <rPh sb="6" eb="7">
      <t>メイ</t>
    </rPh>
    <rPh sb="7" eb="8">
      <t>コウメイ</t>
    </rPh>
    <rPh sb="8" eb="10">
      <t>キニュウ</t>
    </rPh>
    <rPh sb="14" eb="16">
      <t>ショウニン</t>
    </rPh>
    <rPh sb="17" eb="18">
      <t>エ</t>
    </rPh>
    <phoneticPr fontId="8"/>
  </si>
  <si>
    <t>abcd@efgh.co.jp</t>
    <phoneticPr fontId="1"/>
  </si>
  <si>
    <t>連絡先Eメール・TEL：</t>
    <rPh sb="0" eb="3">
      <t>レンラクサキ</t>
    </rPh>
    <phoneticPr fontId="16"/>
  </si>
  <si>
    <t>中央弓道会</t>
    <rPh sb="0" eb="2">
      <t>チュウオウ</t>
    </rPh>
    <rPh sb="2" eb="5">
      <t>キュウドウカイ</t>
    </rPh>
    <phoneticPr fontId="11"/>
  </si>
  <si>
    <t>A</t>
    <phoneticPr fontId="10"/>
  </si>
  <si>
    <t>B</t>
    <phoneticPr fontId="15"/>
  </si>
  <si>
    <t>愛知</t>
    <phoneticPr fontId="11"/>
  </si>
  <si>
    <t>中央弓道会</t>
    <rPh sb="0" eb="2">
      <t>チュウオウ</t>
    </rPh>
    <rPh sb="2" eb="5">
      <t>キュウドウカイ</t>
    </rPh>
    <phoneticPr fontId="1"/>
  </si>
  <si>
    <t>★各大学の申込書は弓道会のものと分けてください。</t>
    <rPh sb="1" eb="2">
      <t>カク</t>
    </rPh>
    <rPh sb="2" eb="4">
      <t>ダイガク</t>
    </rPh>
    <rPh sb="5" eb="7">
      <t>モウシコ</t>
    </rPh>
    <rPh sb="7" eb="8">
      <t>ショ</t>
    </rPh>
    <rPh sb="9" eb="12">
      <t>キュウドウカイ</t>
    </rPh>
    <rPh sb="16" eb="17">
      <t>ワ</t>
    </rPh>
    <phoneticPr fontId="16"/>
  </si>
  <si>
    <t>←チーム名欄は１行につき８文字以内。</t>
    <rPh sb="4" eb="5">
      <t>メイ</t>
    </rPh>
    <rPh sb="5" eb="6">
      <t>ラン</t>
    </rPh>
    <rPh sb="8" eb="9">
      <t>ギョウ</t>
    </rPh>
    <rPh sb="13" eb="15">
      <t>モジ</t>
    </rPh>
    <rPh sb="15" eb="17">
      <t>イナイ</t>
    </rPh>
    <phoneticPr fontId="4"/>
  </si>
  <si>
    <t>A</t>
  </si>
  <si>
    <t>B</t>
    <phoneticPr fontId="15"/>
  </si>
  <si>
    <t>チーム記号</t>
    <rPh sb="3" eb="5">
      <t>キゴウ</t>
    </rPh>
    <phoneticPr fontId="16"/>
  </si>
  <si>
    <t>A</t>
    <phoneticPr fontId="10"/>
  </si>
  <si>
    <t>A</t>
    <phoneticPr fontId="16"/>
  </si>
  <si>
    <t>　　　団体とは府県連弓道会（または支部）以上。</t>
    <rPh sb="3" eb="5">
      <t>ダンタイ</t>
    </rPh>
    <rPh sb="7" eb="8">
      <t>フ</t>
    </rPh>
    <rPh sb="8" eb="10">
      <t>ケンレン</t>
    </rPh>
    <rPh sb="10" eb="13">
      <t>キュウドウカイ</t>
    </rPh>
    <rPh sb="17" eb="19">
      <t>シブ</t>
    </rPh>
    <rPh sb="20" eb="22">
      <t>イジョウ</t>
    </rPh>
    <phoneticPr fontId="16"/>
  </si>
  <si>
    <t>・ただし所属する府県連団体代表の承認を得て</t>
    <rPh sb="4" eb="6">
      <t>ショゾク</t>
    </rPh>
    <rPh sb="8" eb="9">
      <t>フ</t>
    </rPh>
    <rPh sb="9" eb="11">
      <t>ケンレン</t>
    </rPh>
    <rPh sb="11" eb="13">
      <t>ダンタイ</t>
    </rPh>
    <rPh sb="13" eb="15">
      <t>ダイヒョウ</t>
    </rPh>
    <rPh sb="16" eb="18">
      <t>ショウニン</t>
    </rPh>
    <rPh sb="19" eb="20">
      <t>エ</t>
    </rPh>
    <phoneticPr fontId="16"/>
  </si>
  <si>
    <t>・団体代表は参加者が府県連会員であることを</t>
    <rPh sb="1" eb="3">
      <t>ダンタイ</t>
    </rPh>
    <rPh sb="3" eb="5">
      <t>ダイヒョウ</t>
    </rPh>
    <rPh sb="6" eb="9">
      <t>サンカシャ</t>
    </rPh>
    <rPh sb="10" eb="11">
      <t>フ</t>
    </rPh>
    <rPh sb="11" eb="13">
      <t>ケンレン</t>
    </rPh>
    <rPh sb="13" eb="15">
      <t>カイイン</t>
    </rPh>
    <phoneticPr fontId="16"/>
  </si>
  <si>
    <t>府県名</t>
    <rPh sb="0" eb="1">
      <t>フ</t>
    </rPh>
    <rPh sb="1" eb="3">
      <t>ケンメイ</t>
    </rPh>
    <phoneticPr fontId="16"/>
  </si>
  <si>
    <t>中日本大学</t>
    <rPh sb="0" eb="3">
      <t>ナカニホン</t>
    </rPh>
    <rPh sb="3" eb="5">
      <t>ダイガク</t>
    </rPh>
    <phoneticPr fontId="11"/>
  </si>
  <si>
    <t>団体名／大学名</t>
    <rPh sb="0" eb="2">
      <t>ダンタイ</t>
    </rPh>
    <rPh sb="2" eb="3">
      <t>メイ</t>
    </rPh>
    <rPh sb="4" eb="6">
      <t>ダイガク</t>
    </rPh>
    <rPh sb="6" eb="7">
      <t>メイ</t>
    </rPh>
    <phoneticPr fontId="16"/>
  </si>
  <si>
    <t>中日本大学弓道部</t>
    <rPh sb="0" eb="3">
      <t>ナカニホン</t>
    </rPh>
    <rPh sb="3" eb="5">
      <t>ダイガク</t>
    </rPh>
    <rPh sb="5" eb="7">
      <t>キュウドウ</t>
    </rPh>
    <rPh sb="7" eb="8">
      <t>ブ</t>
    </rPh>
    <phoneticPr fontId="11"/>
  </si>
  <si>
    <t xml:space="preserve"> 確認してください。</t>
    <rPh sb="1" eb="3">
      <t>カクニン</t>
    </rPh>
    <phoneticPr fontId="16"/>
  </si>
  <si>
    <t xml:space="preserve"> 団体長欄にはその団体長名を記入してください。</t>
    <rPh sb="1" eb="3">
      <t>ダンタイ</t>
    </rPh>
    <rPh sb="3" eb="4">
      <t>チョウ</t>
    </rPh>
    <rPh sb="4" eb="5">
      <t>ラン</t>
    </rPh>
    <rPh sb="9" eb="11">
      <t>ダンタイ</t>
    </rPh>
    <rPh sb="11" eb="12">
      <t>チョウ</t>
    </rPh>
    <rPh sb="12" eb="13">
      <t>メイ</t>
    </rPh>
    <rPh sb="14" eb="16">
      <t>キニュウ</t>
    </rPh>
    <phoneticPr fontId="16"/>
  </si>
  <si>
    <t>新潟県</t>
    <rPh sb="0" eb="2">
      <t>ニイガタ</t>
    </rPh>
    <rPh sb="2" eb="3">
      <t>ケン</t>
    </rPh>
    <phoneticPr fontId="1"/>
  </si>
  <si>
    <t>長野県</t>
    <rPh sb="2" eb="3">
      <t>ケン</t>
    </rPh>
    <phoneticPr fontId="13"/>
  </si>
  <si>
    <t>富山県</t>
    <rPh sb="2" eb="3">
      <t>ケン</t>
    </rPh>
    <phoneticPr fontId="13"/>
  </si>
  <si>
    <t>石川県</t>
    <rPh sb="2" eb="3">
      <t>ケン</t>
    </rPh>
    <phoneticPr fontId="13"/>
  </si>
  <si>
    <t>福井県</t>
    <rPh sb="2" eb="3">
      <t>ケン</t>
    </rPh>
    <phoneticPr fontId="13"/>
  </si>
  <si>
    <t>静岡県</t>
    <rPh sb="0" eb="3">
      <t>シズオカケン</t>
    </rPh>
    <phoneticPr fontId="13"/>
  </si>
  <si>
    <t>愛知県</t>
    <rPh sb="0" eb="3">
      <t>アイチケン</t>
    </rPh>
    <phoneticPr fontId="13"/>
  </si>
  <si>
    <t>岐阜県</t>
    <rPh sb="0" eb="3">
      <t>ギフケン</t>
    </rPh>
    <phoneticPr fontId="13"/>
  </si>
  <si>
    <t>三重県</t>
    <rPh sb="0" eb="3">
      <t>ミエケン</t>
    </rPh>
    <phoneticPr fontId="13"/>
  </si>
  <si>
    <t>滋賀県</t>
    <rPh sb="2" eb="3">
      <t>ケン</t>
    </rPh>
    <phoneticPr fontId="13"/>
  </si>
  <si>
    <t>京都府</t>
    <rPh sb="2" eb="3">
      <t>フ</t>
    </rPh>
    <phoneticPr fontId="13"/>
  </si>
  <si>
    <t>大阪府</t>
    <rPh sb="2" eb="3">
      <t>フ</t>
    </rPh>
    <phoneticPr fontId="13"/>
  </si>
  <si>
    <t>兵庫県</t>
    <rPh sb="2" eb="3">
      <t>ケン</t>
    </rPh>
    <phoneticPr fontId="13"/>
  </si>
  <si>
    <t>奈良県</t>
    <rPh sb="2" eb="3">
      <t>ケン</t>
    </rPh>
    <phoneticPr fontId="13"/>
  </si>
  <si>
    <t>和歌山県</t>
    <rPh sb="3" eb="4">
      <t>ケン</t>
    </rPh>
    <phoneticPr fontId="13"/>
  </si>
  <si>
    <t>県　名</t>
    <rPh sb="0" eb="1">
      <t>ケン</t>
    </rPh>
    <rPh sb="2" eb="3">
      <t>メイ</t>
    </rPh>
    <phoneticPr fontId="1"/>
  </si>
  <si>
    <t>要</t>
    <rPh sb="0" eb="1">
      <t>ヨウ</t>
    </rPh>
    <phoneticPr fontId="16"/>
  </si>
  <si>
    <t>否</t>
    <rPh sb="0" eb="1">
      <t>ヒ</t>
    </rPh>
    <phoneticPr fontId="16"/>
  </si>
  <si>
    <t>領収書　⇒</t>
    <rPh sb="0" eb="3">
      <t>リョウシュウショ</t>
    </rPh>
    <phoneticPr fontId="16"/>
  </si>
  <si>
    <t>←称段位を全角で略記</t>
    <rPh sb="1" eb="2">
      <t>ショウ</t>
    </rPh>
    <rPh sb="2" eb="3">
      <t>ダン</t>
    </rPh>
    <rPh sb="3" eb="4">
      <t>グライ</t>
    </rPh>
    <rPh sb="5" eb="7">
      <t>ゼンカク</t>
    </rPh>
    <rPh sb="8" eb="9">
      <t>リャク</t>
    </rPh>
    <phoneticPr fontId="4"/>
  </si>
  <si>
    <t>（無段級は空白）。</t>
  </si>
  <si>
    <t>無級　⇒</t>
    <rPh sb="0" eb="2">
      <t>ムキュウ</t>
    </rPh>
    <phoneticPr fontId="16"/>
  </si>
  <si>
    <t>空白</t>
    <rPh sb="0" eb="2">
      <t>クウハク</t>
    </rPh>
    <phoneticPr fontId="16"/>
  </si>
  <si>
    <t>　２</t>
    <phoneticPr fontId="11"/>
  </si>
  <si>
    <t>　１</t>
    <phoneticPr fontId="11"/>
  </si>
  <si>
    <t>　初</t>
    <rPh sb="1" eb="2">
      <t>ハツ</t>
    </rPh>
    <phoneticPr fontId="11"/>
  </si>
  <si>
    <t>　弐</t>
    <rPh sb="1" eb="2">
      <t>ニ</t>
    </rPh>
    <phoneticPr fontId="11"/>
  </si>
  <si>
    <t>　参</t>
    <rPh sb="1" eb="2">
      <t>サン</t>
    </rPh>
    <phoneticPr fontId="11"/>
  </si>
  <si>
    <t>　四</t>
    <rPh sb="1" eb="2">
      <t>ヨン</t>
    </rPh>
    <phoneticPr fontId="11"/>
  </si>
  <si>
    <t>　五</t>
    <rPh sb="1" eb="2">
      <t>ゴ</t>
    </rPh>
    <phoneticPr fontId="11"/>
  </si>
  <si>
    <r>
      <t>注１）シートの</t>
    </r>
    <r>
      <rPr>
        <b/>
        <sz val="12"/>
        <color indexed="10"/>
        <rFont val="ＭＳ Ｐゴシック"/>
        <family val="3"/>
        <charset val="128"/>
      </rPr>
      <t>フォーマットは変更しない</t>
    </r>
    <r>
      <rPr>
        <sz val="12"/>
        <color indexed="30"/>
        <rFont val="ＭＳ Ｐゴシック"/>
        <family val="3"/>
        <charset val="128"/>
      </rPr>
      <t>でください。</t>
    </r>
    <rPh sb="0" eb="1">
      <t>チュウ</t>
    </rPh>
    <rPh sb="14" eb="16">
      <t>ヘンコウ</t>
    </rPh>
    <phoneticPr fontId="4"/>
  </si>
  <si>
    <r>
      <t>注２）団体長名が</t>
    </r>
    <r>
      <rPr>
        <sz val="12"/>
        <color indexed="10"/>
        <rFont val="ＭＳ Ｐゴシック"/>
        <family val="3"/>
        <charset val="128"/>
      </rPr>
      <t>未記入の申込みは不可</t>
    </r>
    <r>
      <rPr>
        <sz val="12"/>
        <color indexed="30"/>
        <rFont val="ＭＳ Ｐゴシック"/>
        <family val="3"/>
        <charset val="128"/>
      </rPr>
      <t>。</t>
    </r>
    <rPh sb="0" eb="1">
      <t>チュウ</t>
    </rPh>
    <rPh sb="3" eb="5">
      <t>ダンタイ</t>
    </rPh>
    <rPh sb="5" eb="7">
      <t>オサナ</t>
    </rPh>
    <rPh sb="6" eb="7">
      <t>メイ</t>
    </rPh>
    <rPh sb="8" eb="11">
      <t>ミキニュウ</t>
    </rPh>
    <rPh sb="12" eb="14">
      <t>モウシコ</t>
    </rPh>
    <rPh sb="16" eb="18">
      <t>フカ</t>
    </rPh>
    <phoneticPr fontId="11"/>
  </si>
  <si>
    <r>
      <t>注３）</t>
    </r>
    <r>
      <rPr>
        <sz val="12"/>
        <color indexed="10"/>
        <rFont val="ＭＳ Ｐゴシック"/>
        <family val="3"/>
        <charset val="128"/>
      </rPr>
      <t>３名未満や男女混成のチームは不可</t>
    </r>
    <r>
      <rPr>
        <sz val="12"/>
        <color indexed="30"/>
        <rFont val="ＭＳ Ｐゴシック"/>
        <family val="3"/>
        <charset val="128"/>
      </rPr>
      <t>。</t>
    </r>
    <rPh sb="0" eb="1">
      <t>チュウ</t>
    </rPh>
    <rPh sb="4" eb="5">
      <t>メイ</t>
    </rPh>
    <rPh sb="5" eb="7">
      <t>ミマン</t>
    </rPh>
    <rPh sb="8" eb="10">
      <t>ダンジョ</t>
    </rPh>
    <rPh sb="10" eb="12">
      <t>コンセイ</t>
    </rPh>
    <rPh sb="17" eb="19">
      <t>フカ</t>
    </rPh>
    <phoneticPr fontId="4"/>
  </si>
  <si>
    <r>
      <t>←すべて</t>
    </r>
    <r>
      <rPr>
        <sz val="12"/>
        <color indexed="10"/>
        <rFont val="ＭＳ Ｐゴシック"/>
        <family val="3"/>
        <charset val="128"/>
      </rPr>
      <t>全角で入力</t>
    </r>
    <r>
      <rPr>
        <sz val="12"/>
        <color indexed="30"/>
        <rFont val="ＭＳ Ｐゴシック"/>
        <family val="3"/>
        <charset val="128"/>
      </rPr>
      <t>（半角は不可）。</t>
    </r>
    <rPh sb="4" eb="6">
      <t>ゼンカク</t>
    </rPh>
    <rPh sb="7" eb="9">
      <t>ニュウリョク</t>
    </rPh>
    <rPh sb="10" eb="12">
      <t>ハンカク</t>
    </rPh>
    <rPh sb="13" eb="15">
      <t>フカ</t>
    </rPh>
    <phoneticPr fontId="1"/>
  </si>
  <si>
    <r>
      <t>←氏名の</t>
    </r>
    <r>
      <rPr>
        <sz val="12"/>
        <color indexed="10"/>
        <rFont val="ＭＳ Ｐゴシック"/>
        <family val="3"/>
        <charset val="128"/>
      </rPr>
      <t>名字と名前の間に全角スペース</t>
    </r>
    <r>
      <rPr>
        <sz val="12"/>
        <color indexed="30"/>
        <rFont val="ＭＳ Ｐゴシック"/>
        <family val="3"/>
        <charset val="128"/>
      </rPr>
      <t>を入れる。</t>
    </r>
    <rPh sb="1" eb="3">
      <t>シメイ</t>
    </rPh>
    <rPh sb="4" eb="6">
      <t>ミョウジ</t>
    </rPh>
    <rPh sb="7" eb="9">
      <t>ナマエ</t>
    </rPh>
    <rPh sb="10" eb="11">
      <t>アイダ</t>
    </rPh>
    <rPh sb="12" eb="14">
      <t>ゼンカク</t>
    </rPh>
    <rPh sb="19" eb="20">
      <t>イ</t>
    </rPh>
    <phoneticPr fontId="1"/>
  </si>
  <si>
    <r>
      <t>←</t>
    </r>
    <r>
      <rPr>
        <sz val="12"/>
        <color indexed="10"/>
        <rFont val="ＭＳ Ｐゴシック"/>
        <family val="3"/>
        <charset val="128"/>
      </rPr>
      <t>外字は使用しない</t>
    </r>
    <r>
      <rPr>
        <sz val="12"/>
        <color indexed="30"/>
        <rFont val="ＭＳ Ｐゴシック"/>
        <family val="3"/>
        <charset val="128"/>
      </rPr>
      <t>で下さい。</t>
    </r>
    <rPh sb="1" eb="3">
      <t>ガイジ</t>
    </rPh>
    <rPh sb="4" eb="6">
      <t>シヨウ</t>
    </rPh>
    <rPh sb="10" eb="11">
      <t>クダ</t>
    </rPh>
    <phoneticPr fontId="11"/>
  </si>
  <si>
    <r>
      <t>←</t>
    </r>
    <r>
      <rPr>
        <b/>
        <sz val="12"/>
        <color indexed="10"/>
        <rFont val="ＭＳ Ｐゴシック"/>
        <family val="3"/>
        <charset val="128"/>
      </rPr>
      <t>7チーム以降は別紙シートに記入</t>
    </r>
    <rPh sb="5" eb="7">
      <t>イコウ</t>
    </rPh>
    <rPh sb="8" eb="10">
      <t>ベッシ</t>
    </rPh>
    <rPh sb="14" eb="16">
      <t>キニュウ</t>
    </rPh>
    <phoneticPr fontId="1"/>
  </si>
  <si>
    <t>愛知県</t>
    <rPh sb="0" eb="2">
      <t>アイチ</t>
    </rPh>
    <rPh sb="2" eb="3">
      <t>ケン</t>
    </rPh>
    <phoneticPr fontId="1"/>
  </si>
  <si>
    <t>3名に満たないため申込不可</t>
    <rPh sb="1" eb="2">
      <t>メイ</t>
    </rPh>
    <rPh sb="3" eb="4">
      <t>ミ</t>
    </rPh>
    <rPh sb="9" eb="13">
      <t>モウシコミフカ</t>
    </rPh>
    <phoneticPr fontId="16"/>
  </si>
  <si>
    <t>申し込み期限</t>
    <rPh sb="0" eb="1">
      <t>モウ</t>
    </rPh>
    <rPh sb="2" eb="3">
      <t>コ</t>
    </rPh>
    <rPh sb="4" eb="6">
      <t>キゲン</t>
    </rPh>
    <phoneticPr fontId="16"/>
  </si>
  <si>
    <t>第60回</t>
    <rPh sb="0" eb="1">
      <t>ダイ</t>
    </rPh>
    <rPh sb="3" eb="4">
      <t>カイ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</si>
</sst>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80" formatCode="[$-411]ggge&quot;年&quot;m&quot;月&quot;d&quot;日&quot;;@"/>
    <numFmt numFmtId="182" formatCode="#,##0_ "/>
    <numFmt numFmtId="187" formatCode="0&quot;チーム&quot;"/>
    <numFmt numFmtId="188" formatCode="m&quot;月&quot;d&quot;日&quot;\(aaa\)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3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0066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243">
    <xf numFmtId="0" fontId="0" fillId="0" borderId="0" xfId="0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Border="1">
      <alignment vertical="center"/>
    </xf>
    <xf numFmtId="0" fontId="5" fillId="0" borderId="0" xfId="3" applyFont="1" applyBorder="1" applyAlignment="1">
      <alignment vertical="center" shrinkToFit="1"/>
    </xf>
    <xf numFmtId="0" fontId="6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/>
    </xf>
    <xf numFmtId="5" fontId="7" fillId="0" borderId="0" xfId="3" applyNumberFormat="1" applyFont="1" applyBorder="1" applyAlignment="1">
      <alignment horizontal="center" vertical="center" shrinkToFit="1"/>
    </xf>
    <xf numFmtId="0" fontId="9" fillId="0" borderId="0" xfId="3" applyFont="1" applyBorder="1" applyAlignment="1">
      <alignment vertical="center" shrinkToFit="1"/>
    </xf>
    <xf numFmtId="0" fontId="7" fillId="0" borderId="0" xfId="3" applyFont="1" applyBorder="1" applyAlignment="1">
      <alignment vertical="center" shrinkToFit="1"/>
    </xf>
    <xf numFmtId="0" fontId="25" fillId="0" borderId="0" xfId="3" applyFont="1">
      <alignment vertical="center"/>
    </xf>
    <xf numFmtId="0" fontId="6" fillId="0" borderId="0" xfId="3" applyFont="1" applyBorder="1">
      <alignment vertical="center"/>
    </xf>
    <xf numFmtId="0" fontId="5" fillId="0" borderId="0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7" fillId="0" borderId="0" xfId="3" applyFont="1" applyBorder="1" applyProtection="1">
      <alignment vertical="center"/>
    </xf>
    <xf numFmtId="0" fontId="5" fillId="0" borderId="0" xfId="3" applyFont="1" applyBorder="1" applyAlignment="1" applyProtection="1">
      <alignment vertical="center" shrinkToFit="1"/>
    </xf>
    <xf numFmtId="0" fontId="5" fillId="0" borderId="1" xfId="3" applyFont="1" applyBorder="1" applyAlignment="1" applyProtection="1">
      <alignment horizontal="center" vertical="center"/>
    </xf>
    <xf numFmtId="0" fontId="6" fillId="0" borderId="0" xfId="3" applyFont="1" applyProtection="1">
      <alignment vertical="center"/>
    </xf>
    <xf numFmtId="0" fontId="6" fillId="0" borderId="0" xfId="3" applyFont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0" xfId="3" applyFont="1" applyBorder="1" applyProtection="1">
      <alignment vertical="center"/>
    </xf>
    <xf numFmtId="0" fontId="6" fillId="0" borderId="0" xfId="3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horizontal="center" vertical="center"/>
    </xf>
    <xf numFmtId="0" fontId="26" fillId="0" borderId="0" xfId="3" applyFont="1" applyBorder="1" applyAlignment="1" applyProtection="1">
      <alignment horizontal="center" vertical="center" shrinkToFit="1"/>
    </xf>
    <xf numFmtId="0" fontId="5" fillId="0" borderId="0" xfId="3" applyFont="1" applyFill="1" applyBorder="1" applyAlignment="1" applyProtection="1">
      <alignment horizontal="right" vertical="center" shrinkToFit="1"/>
    </xf>
    <xf numFmtId="0" fontId="5" fillId="3" borderId="0" xfId="3" applyFont="1" applyFill="1" applyBorder="1" applyAlignment="1" applyProtection="1">
      <alignment horizontal="right" vertical="center" shrinkToFit="1"/>
    </xf>
    <xf numFmtId="0" fontId="5" fillId="3" borderId="2" xfId="3" applyFont="1" applyFill="1" applyBorder="1" applyAlignment="1" applyProtection="1">
      <alignment vertical="center" shrinkToFit="1"/>
    </xf>
    <xf numFmtId="0" fontId="5" fillId="3" borderId="3" xfId="3" applyFont="1" applyFill="1" applyBorder="1" applyAlignment="1" applyProtection="1">
      <alignment vertical="center" shrinkToFit="1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6" fillId="2" borderId="4" xfId="3" applyFont="1" applyFill="1" applyBorder="1" applyAlignment="1">
      <alignment horizontal="center" vertical="center" shrinkToFit="1"/>
    </xf>
    <xf numFmtId="0" fontId="6" fillId="2" borderId="5" xfId="3" applyFont="1" applyFill="1" applyBorder="1" applyAlignment="1">
      <alignment horizontal="center" vertical="center" shrinkToFit="1"/>
    </xf>
    <xf numFmtId="0" fontId="6" fillId="2" borderId="4" xfId="3" applyFont="1" applyFill="1" applyBorder="1" applyAlignment="1" applyProtection="1">
      <alignment horizontal="center" vertical="center" shrinkToFit="1"/>
    </xf>
    <xf numFmtId="0" fontId="6" fillId="2" borderId="5" xfId="3" applyFont="1" applyFill="1" applyBorder="1" applyAlignment="1" applyProtection="1">
      <alignment horizontal="center" vertical="center" shrinkToFit="1"/>
    </xf>
    <xf numFmtId="0" fontId="14" fillId="3" borderId="6" xfId="3" applyFont="1" applyFill="1" applyBorder="1" applyAlignment="1">
      <alignment horizontal="center" vertical="center"/>
    </xf>
    <xf numFmtId="0" fontId="14" fillId="3" borderId="6" xfId="3" applyFont="1" applyFill="1" applyBorder="1" applyAlignment="1" applyProtection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7" xfId="3" applyFont="1" applyFill="1" applyBorder="1" applyAlignment="1" applyProtection="1">
      <alignment horizontal="center" vertical="center"/>
    </xf>
    <xf numFmtId="0" fontId="14" fillId="3" borderId="8" xfId="3" applyFont="1" applyFill="1" applyBorder="1" applyAlignment="1" applyProtection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14" fillId="3" borderId="9" xfId="3" applyFont="1" applyFill="1" applyBorder="1" applyAlignment="1" applyProtection="1">
      <alignment horizontal="center" vertical="center"/>
    </xf>
    <xf numFmtId="0" fontId="14" fillId="4" borderId="10" xfId="3" applyFont="1" applyFill="1" applyBorder="1" applyAlignment="1" applyProtection="1">
      <alignment horizontal="center" vertical="center" shrinkToFit="1"/>
      <protection locked="0"/>
    </xf>
    <xf numFmtId="0" fontId="28" fillId="4" borderId="11" xfId="3" applyFont="1" applyFill="1" applyBorder="1" applyAlignment="1" applyProtection="1">
      <alignment horizontal="center" vertical="center"/>
    </xf>
    <xf numFmtId="0" fontId="28" fillId="4" borderId="10" xfId="3" applyFont="1" applyFill="1" applyBorder="1" applyAlignment="1" applyProtection="1">
      <alignment horizontal="center" vertical="center" shrinkToFit="1"/>
    </xf>
    <xf numFmtId="0" fontId="28" fillId="4" borderId="12" xfId="3" applyFont="1" applyFill="1" applyBorder="1" applyAlignment="1" applyProtection="1">
      <alignment horizontal="center" vertical="center"/>
    </xf>
    <xf numFmtId="0" fontId="14" fillId="4" borderId="13" xfId="3" applyFont="1" applyFill="1" applyBorder="1" applyAlignment="1" applyProtection="1">
      <alignment horizontal="center" vertical="center" shrinkToFit="1"/>
      <protection locked="0"/>
    </xf>
    <xf numFmtId="0" fontId="28" fillId="4" borderId="14" xfId="3" applyFont="1" applyFill="1" applyBorder="1" applyAlignment="1" applyProtection="1">
      <alignment horizontal="center" vertical="center"/>
    </xf>
    <xf numFmtId="0" fontId="28" fillId="4" borderId="13" xfId="3" applyFont="1" applyFill="1" applyBorder="1" applyAlignment="1" applyProtection="1">
      <alignment horizontal="center" vertical="center" shrinkToFit="1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7" xfId="3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 applyProtection="1">
      <alignment horizontal="center" vertical="center"/>
    </xf>
    <xf numFmtId="0" fontId="14" fillId="0" borderId="9" xfId="3" applyFont="1" applyFill="1" applyBorder="1" applyAlignment="1" applyProtection="1">
      <alignment horizontal="center" vertical="center"/>
    </xf>
    <xf numFmtId="0" fontId="14" fillId="4" borderId="11" xfId="3" applyFont="1" applyFill="1" applyBorder="1" applyAlignment="1" applyProtection="1">
      <alignment horizontal="center" vertical="center"/>
    </xf>
    <xf numFmtId="0" fontId="14" fillId="4" borderId="10" xfId="3" applyFont="1" applyFill="1" applyBorder="1" applyAlignment="1" applyProtection="1">
      <alignment horizontal="center" vertical="center" shrinkToFit="1"/>
    </xf>
    <xf numFmtId="0" fontId="14" fillId="4" borderId="12" xfId="3" applyFont="1" applyFill="1" applyBorder="1" applyAlignment="1" applyProtection="1">
      <alignment horizontal="center" vertical="center"/>
    </xf>
    <xf numFmtId="0" fontId="14" fillId="4" borderId="14" xfId="3" applyFont="1" applyFill="1" applyBorder="1" applyAlignment="1" applyProtection="1">
      <alignment horizontal="center" vertical="center"/>
    </xf>
    <xf numFmtId="0" fontId="14" fillId="4" borderId="13" xfId="3" applyFont="1" applyFill="1" applyBorder="1" applyAlignment="1" applyProtection="1">
      <alignment horizontal="center" vertical="center" shrinkToFit="1"/>
    </xf>
    <xf numFmtId="0" fontId="14" fillId="4" borderId="15" xfId="3" applyFont="1" applyFill="1" applyBorder="1" applyAlignment="1" applyProtection="1">
      <alignment horizontal="center" vertical="center" shrinkToFit="1"/>
      <protection locked="0"/>
    </xf>
    <xf numFmtId="0" fontId="14" fillId="4" borderId="16" xfId="3" applyFont="1" applyFill="1" applyBorder="1" applyAlignment="1" applyProtection="1">
      <alignment horizontal="center" vertical="center"/>
    </xf>
    <xf numFmtId="0" fontId="14" fillId="4" borderId="15" xfId="3" applyFont="1" applyFill="1" applyBorder="1" applyAlignment="1" applyProtection="1">
      <alignment horizontal="center" vertical="center" shrinkToFit="1"/>
    </xf>
    <xf numFmtId="0" fontId="5" fillId="0" borderId="3" xfId="3" applyFont="1" applyFill="1" applyBorder="1" applyAlignment="1" applyProtection="1">
      <alignment vertical="center" shrinkToFit="1"/>
    </xf>
    <xf numFmtId="0" fontId="14" fillId="4" borderId="17" xfId="3" applyFont="1" applyFill="1" applyBorder="1" applyAlignment="1" applyProtection="1">
      <alignment horizontal="center" vertical="center" shrinkToFit="1"/>
      <protection locked="0"/>
    </xf>
    <xf numFmtId="0" fontId="6" fillId="0" borderId="18" xfId="3" applyFont="1" applyBorder="1">
      <alignment vertical="center"/>
    </xf>
    <xf numFmtId="0" fontId="7" fillId="0" borderId="19" xfId="3" applyFont="1" applyBorder="1" applyAlignment="1">
      <alignment vertical="center"/>
    </xf>
    <xf numFmtId="0" fontId="7" fillId="0" borderId="19" xfId="3" applyFont="1" applyBorder="1" applyAlignment="1">
      <alignment vertical="center" shrinkToFit="1"/>
    </xf>
    <xf numFmtId="0" fontId="7" fillId="0" borderId="19" xfId="3" applyFont="1" applyBorder="1" applyAlignment="1">
      <alignment horizontal="center" vertical="center" shrinkToFit="1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>
      <alignment vertical="center"/>
    </xf>
    <xf numFmtId="0" fontId="6" fillId="0" borderId="22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right" vertical="center" shrinkToFit="1"/>
    </xf>
    <xf numFmtId="0" fontId="7" fillId="0" borderId="22" xfId="3" applyFont="1" applyBorder="1">
      <alignment vertical="center"/>
    </xf>
    <xf numFmtId="0" fontId="6" fillId="0" borderId="0" xfId="3" applyFont="1" applyBorder="1" applyAlignment="1">
      <alignment horizontal="center" vertical="center"/>
    </xf>
    <xf numFmtId="0" fontId="6" fillId="0" borderId="19" xfId="3" applyFont="1" applyBorder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3" xfId="3" applyFont="1" applyBorder="1" applyAlignment="1" applyProtection="1">
      <alignment horizontal="center" vertical="center" shrinkToFit="1"/>
    </xf>
    <xf numFmtId="0" fontId="14" fillId="0" borderId="24" xfId="3" applyFont="1" applyFill="1" applyBorder="1" applyAlignment="1" applyProtection="1">
      <alignment horizontal="center" vertical="center" shrinkToFit="1"/>
    </xf>
    <xf numFmtId="182" fontId="5" fillId="0" borderId="25" xfId="3" applyNumberFormat="1" applyFont="1" applyFill="1" applyBorder="1" applyAlignment="1" applyProtection="1">
      <alignment horizontal="center" vertical="center" shrinkToFit="1"/>
    </xf>
    <xf numFmtId="0" fontId="14" fillId="0" borderId="5" xfId="3" applyNumberFormat="1" applyFont="1" applyFill="1" applyBorder="1" applyAlignment="1" applyProtection="1">
      <alignment horizontal="center" vertical="center" shrinkToFit="1"/>
    </xf>
    <xf numFmtId="0" fontId="6" fillId="0" borderId="2" xfId="3" applyFont="1" applyBorder="1" applyAlignment="1" applyProtection="1">
      <alignment horizontal="center" vertical="center" shrinkToFit="1"/>
    </xf>
    <xf numFmtId="0" fontId="5" fillId="0" borderId="26" xfId="3" applyNumberFormat="1" applyFont="1" applyFill="1" applyBorder="1" applyAlignment="1" applyProtection="1">
      <alignment horizontal="center" vertical="center" shrinkToFit="1"/>
    </xf>
    <xf numFmtId="0" fontId="14" fillId="0" borderId="27" xfId="3" applyFont="1" applyFill="1" applyBorder="1" applyAlignment="1" applyProtection="1">
      <alignment horizontal="center" vertical="center" shrinkToFit="1"/>
    </xf>
    <xf numFmtId="0" fontId="6" fillId="5" borderId="28" xfId="3" applyFont="1" applyFill="1" applyBorder="1" applyAlignment="1" applyProtection="1">
      <alignment horizontal="center" vertical="center" shrinkToFit="1"/>
      <protection locked="0"/>
    </xf>
    <xf numFmtId="0" fontId="29" fillId="5" borderId="29" xfId="0" applyFont="1" applyFill="1" applyBorder="1" applyAlignment="1" applyProtection="1">
      <alignment vertical="center" shrinkToFit="1"/>
      <protection locked="0"/>
    </xf>
    <xf numFmtId="180" fontId="29" fillId="5" borderId="30" xfId="0" applyNumberFormat="1" applyFont="1" applyFill="1" applyBorder="1" applyAlignment="1" applyProtection="1">
      <alignment vertical="center" shrinkToFit="1"/>
      <protection locked="0"/>
    </xf>
    <xf numFmtId="0" fontId="14" fillId="5" borderId="10" xfId="3" applyFont="1" applyFill="1" applyBorder="1" applyAlignment="1" applyProtection="1">
      <alignment horizontal="center" vertical="center" shrinkToFit="1"/>
      <protection locked="0"/>
    </xf>
    <xf numFmtId="0" fontId="14" fillId="5" borderId="13" xfId="3" applyFont="1" applyFill="1" applyBorder="1" applyAlignment="1" applyProtection="1">
      <alignment horizontal="center" vertical="center" shrinkToFit="1"/>
      <protection locked="0"/>
    </xf>
    <xf numFmtId="0" fontId="14" fillId="5" borderId="15" xfId="3" applyFont="1" applyFill="1" applyBorder="1" applyAlignment="1" applyProtection="1">
      <alignment horizontal="center" vertical="center" shrinkToFit="1"/>
      <protection locked="0"/>
    </xf>
    <xf numFmtId="0" fontId="14" fillId="5" borderId="17" xfId="3" applyFont="1" applyFill="1" applyBorder="1" applyAlignment="1" applyProtection="1">
      <alignment horizontal="center" vertical="center" shrinkToFit="1"/>
      <protection locked="0"/>
    </xf>
    <xf numFmtId="180" fontId="28" fillId="5" borderId="31" xfId="0" applyNumberFormat="1" applyFont="1" applyFill="1" applyBorder="1" applyAlignment="1" applyProtection="1">
      <alignment horizontal="left" vertical="center" shrinkToFit="1"/>
    </xf>
    <xf numFmtId="0" fontId="28" fillId="5" borderId="28" xfId="0" applyFont="1" applyFill="1" applyBorder="1" applyAlignment="1" applyProtection="1">
      <alignment vertical="center" shrinkToFit="1"/>
    </xf>
    <xf numFmtId="0" fontId="28" fillId="5" borderId="1" xfId="0" applyFont="1" applyFill="1" applyBorder="1" applyAlignment="1" applyProtection="1">
      <alignment vertical="center" shrinkToFit="1"/>
    </xf>
    <xf numFmtId="0" fontId="28" fillId="5" borderId="29" xfId="0" applyFont="1" applyFill="1" applyBorder="1" applyAlignment="1" applyProtection="1">
      <alignment vertical="center" shrinkToFit="1"/>
    </xf>
    <xf numFmtId="0" fontId="28" fillId="5" borderId="30" xfId="3" applyFont="1" applyFill="1" applyBorder="1" applyAlignment="1" applyProtection="1">
      <alignment vertical="center" shrinkToFit="1"/>
    </xf>
    <xf numFmtId="180" fontId="28" fillId="5" borderId="5" xfId="3" applyNumberFormat="1" applyFont="1" applyFill="1" applyBorder="1" applyAlignment="1" applyProtection="1">
      <alignment horizontal="left" vertical="center" shrinkToFit="1"/>
    </xf>
    <xf numFmtId="0" fontId="28" fillId="5" borderId="11" xfId="3" applyFont="1" applyFill="1" applyBorder="1" applyAlignment="1" applyProtection="1">
      <alignment horizontal="center" vertical="center"/>
    </xf>
    <xf numFmtId="0" fontId="28" fillId="5" borderId="10" xfId="3" applyFont="1" applyFill="1" applyBorder="1" applyAlignment="1" applyProtection="1">
      <alignment horizontal="center" vertical="center" shrinkToFit="1"/>
    </xf>
    <xf numFmtId="0" fontId="28" fillId="5" borderId="12" xfId="3" applyFont="1" applyFill="1" applyBorder="1" applyAlignment="1" applyProtection="1">
      <alignment horizontal="center" vertical="center"/>
    </xf>
    <xf numFmtId="0" fontId="28" fillId="5" borderId="14" xfId="3" applyFont="1" applyFill="1" applyBorder="1" applyAlignment="1" applyProtection="1">
      <alignment horizontal="center" vertical="center"/>
    </xf>
    <xf numFmtId="0" fontId="28" fillId="5" borderId="13" xfId="3" applyFont="1" applyFill="1" applyBorder="1" applyAlignment="1" applyProtection="1">
      <alignment horizontal="center" vertical="center" shrinkToFit="1"/>
    </xf>
    <xf numFmtId="0" fontId="14" fillId="5" borderId="11" xfId="3" applyFont="1" applyFill="1" applyBorder="1" applyAlignment="1" applyProtection="1">
      <alignment horizontal="center" vertical="center"/>
    </xf>
    <xf numFmtId="0" fontId="14" fillId="5" borderId="10" xfId="3" applyFont="1" applyFill="1" applyBorder="1" applyAlignment="1" applyProtection="1">
      <alignment horizontal="center" vertical="center" shrinkToFit="1"/>
    </xf>
    <xf numFmtId="0" fontId="14" fillId="5" borderId="12" xfId="3" applyFont="1" applyFill="1" applyBorder="1" applyAlignment="1" applyProtection="1">
      <alignment horizontal="center" vertical="center"/>
    </xf>
    <xf numFmtId="0" fontId="14" fillId="5" borderId="14" xfId="3" applyFont="1" applyFill="1" applyBorder="1" applyAlignment="1" applyProtection="1">
      <alignment horizontal="center" vertical="center"/>
    </xf>
    <xf numFmtId="0" fontId="14" fillId="5" borderId="13" xfId="3" applyFont="1" applyFill="1" applyBorder="1" applyAlignment="1" applyProtection="1">
      <alignment horizontal="center" vertical="center" shrinkToFit="1"/>
    </xf>
    <xf numFmtId="0" fontId="14" fillId="5" borderId="16" xfId="3" applyFont="1" applyFill="1" applyBorder="1" applyAlignment="1" applyProtection="1">
      <alignment horizontal="center" vertical="center"/>
    </xf>
    <xf numFmtId="0" fontId="14" fillId="5" borderId="15" xfId="3" applyFont="1" applyFill="1" applyBorder="1" applyAlignment="1" applyProtection="1">
      <alignment horizontal="center" vertical="center" shrinkToFit="1"/>
    </xf>
    <xf numFmtId="0" fontId="5" fillId="0" borderId="1" xfId="3" applyFont="1" applyFill="1" applyBorder="1" applyAlignment="1" applyProtection="1">
      <alignment vertical="center" shrinkToFit="1"/>
    </xf>
    <xf numFmtId="0" fontId="5" fillId="0" borderId="29" xfId="3" applyFont="1" applyFill="1" applyBorder="1" applyAlignment="1" applyProtection="1">
      <alignment vertical="center" shrinkToFit="1"/>
    </xf>
    <xf numFmtId="0" fontId="29" fillId="0" borderId="29" xfId="0" applyFont="1" applyFill="1" applyBorder="1" applyAlignment="1" applyProtection="1">
      <alignment horizontal="left" vertical="center" shrinkToFit="1"/>
    </xf>
    <xf numFmtId="0" fontId="6" fillId="0" borderId="27" xfId="3" applyFont="1" applyBorder="1" applyAlignment="1" applyProtection="1">
      <alignment vertical="center" shrinkToFit="1"/>
    </xf>
    <xf numFmtId="5" fontId="6" fillId="0" borderId="32" xfId="3" applyNumberFormat="1" applyFont="1" applyBorder="1" applyAlignment="1" applyProtection="1">
      <alignment horizontal="right" vertical="center" shrinkToFit="1"/>
    </xf>
    <xf numFmtId="0" fontId="6" fillId="0" borderId="32" xfId="3" applyFont="1" applyBorder="1" applyAlignment="1" applyProtection="1">
      <alignment horizontal="left" vertical="center" shrinkToFit="1"/>
    </xf>
    <xf numFmtId="5" fontId="9" fillId="0" borderId="30" xfId="3" applyNumberFormat="1" applyFont="1" applyFill="1" applyBorder="1" applyAlignment="1" applyProtection="1">
      <alignment horizontal="right" vertical="center" shrinkToFit="1"/>
    </xf>
    <xf numFmtId="0" fontId="7" fillId="0" borderId="19" xfId="3" applyFont="1" applyBorder="1" applyProtection="1">
      <alignment vertical="center"/>
    </xf>
    <xf numFmtId="0" fontId="5" fillId="0" borderId="19" xfId="3" applyFont="1" applyBorder="1" applyAlignment="1" applyProtection="1">
      <alignment vertical="center" shrinkToFit="1"/>
    </xf>
    <xf numFmtId="0" fontId="7" fillId="0" borderId="19" xfId="3" applyFont="1" applyFill="1" applyBorder="1" applyProtection="1">
      <alignment vertical="center"/>
    </xf>
    <xf numFmtId="0" fontId="6" fillId="0" borderId="33" xfId="3" applyFont="1" applyBorder="1" applyProtection="1">
      <alignment vertical="center"/>
    </xf>
    <xf numFmtId="0" fontId="6" fillId="0" borderId="33" xfId="3" applyFont="1" applyBorder="1" applyAlignment="1" applyProtection="1">
      <alignment horizontal="center" vertical="center"/>
    </xf>
    <xf numFmtId="49" fontId="14" fillId="4" borderId="34" xfId="3" applyNumberFormat="1" applyFont="1" applyFill="1" applyBorder="1" applyAlignment="1" applyProtection="1">
      <alignment horizontal="center" vertical="center"/>
      <protection locked="0"/>
    </xf>
    <xf numFmtId="49" fontId="14" fillId="4" borderId="35" xfId="3" applyNumberFormat="1" applyFont="1" applyFill="1" applyBorder="1" applyAlignment="1" applyProtection="1">
      <alignment horizontal="center" vertical="center"/>
      <protection locked="0"/>
    </xf>
    <xf numFmtId="49" fontId="14" fillId="4" borderId="36" xfId="3" applyNumberFormat="1" applyFont="1" applyFill="1" applyBorder="1" applyAlignment="1" applyProtection="1">
      <alignment horizontal="center" vertical="center"/>
      <protection locked="0"/>
    </xf>
    <xf numFmtId="49" fontId="28" fillId="4" borderId="34" xfId="3" applyNumberFormat="1" applyFont="1" applyFill="1" applyBorder="1" applyAlignment="1" applyProtection="1">
      <alignment horizontal="center" vertical="center"/>
    </xf>
    <xf numFmtId="49" fontId="28" fillId="4" borderId="35" xfId="3" applyNumberFormat="1" applyFont="1" applyFill="1" applyBorder="1" applyAlignment="1" applyProtection="1">
      <alignment horizontal="center" vertical="center"/>
    </xf>
    <xf numFmtId="49" fontId="28" fillId="4" borderId="36" xfId="3" applyNumberFormat="1" applyFont="1" applyFill="1" applyBorder="1" applyAlignment="1" applyProtection="1">
      <alignment horizontal="center" vertical="center"/>
    </xf>
    <xf numFmtId="49" fontId="14" fillId="4" borderId="34" xfId="3" applyNumberFormat="1" applyFont="1" applyFill="1" applyBorder="1" applyAlignment="1" applyProtection="1">
      <alignment horizontal="center" vertical="center"/>
    </xf>
    <xf numFmtId="49" fontId="14" fillId="4" borderId="35" xfId="3" applyNumberFormat="1" applyFont="1" applyFill="1" applyBorder="1" applyAlignment="1" applyProtection="1">
      <alignment horizontal="center" vertical="center"/>
    </xf>
    <xf numFmtId="49" fontId="14" fillId="4" borderId="36" xfId="3" applyNumberFormat="1" applyFont="1" applyFill="1" applyBorder="1" applyAlignment="1" applyProtection="1">
      <alignment horizontal="center" vertical="center"/>
    </xf>
    <xf numFmtId="49" fontId="14" fillId="4" borderId="12" xfId="3" applyNumberFormat="1" applyFont="1" applyFill="1" applyBorder="1" applyAlignment="1" applyProtection="1">
      <alignment horizontal="center" vertical="center"/>
      <protection locked="0"/>
    </xf>
    <xf numFmtId="49" fontId="14" fillId="4" borderId="14" xfId="3" applyNumberFormat="1" applyFont="1" applyFill="1" applyBorder="1" applyAlignment="1" applyProtection="1">
      <alignment horizontal="center" vertical="center"/>
      <protection locked="0"/>
    </xf>
    <xf numFmtId="0" fontId="6" fillId="0" borderId="37" xfId="3" applyFont="1" applyBorder="1" applyAlignment="1" applyProtection="1">
      <alignment horizontal="center" vertical="center"/>
    </xf>
    <xf numFmtId="49" fontId="14" fillId="4" borderId="38" xfId="3" applyNumberFormat="1" applyFont="1" applyFill="1" applyBorder="1" applyAlignment="1" applyProtection="1">
      <alignment horizontal="center" vertical="center"/>
    </xf>
    <xf numFmtId="0" fontId="6" fillId="0" borderId="18" xfId="3" applyFont="1" applyBorder="1" applyProtection="1">
      <alignment vertical="center"/>
    </xf>
    <xf numFmtId="0" fontId="7" fillId="0" borderId="19" xfId="3" applyFont="1" applyBorder="1" applyAlignment="1" applyProtection="1">
      <alignment vertical="center"/>
    </xf>
    <xf numFmtId="0" fontId="7" fillId="0" borderId="19" xfId="3" applyFont="1" applyBorder="1" applyAlignment="1" applyProtection="1">
      <alignment horizontal="center" vertical="center" shrinkToFit="1"/>
    </xf>
    <xf numFmtId="0" fontId="6" fillId="0" borderId="20" xfId="3" applyFont="1" applyBorder="1" applyAlignment="1" applyProtection="1">
      <alignment horizontal="center" vertical="center"/>
    </xf>
    <xf numFmtId="0" fontId="26" fillId="0" borderId="0" xfId="3" applyFont="1" applyProtection="1">
      <alignment vertical="center"/>
    </xf>
    <xf numFmtId="0" fontId="26" fillId="0" borderId="0" xfId="3" applyFont="1" applyAlignment="1" applyProtection="1">
      <alignment horizontal="right" vertical="center"/>
    </xf>
    <xf numFmtId="0" fontId="30" fillId="0" borderId="0" xfId="3" applyFont="1" applyFill="1" applyBorder="1" applyProtection="1">
      <alignment vertical="center"/>
    </xf>
    <xf numFmtId="0" fontId="6" fillId="0" borderId="20" xfId="3" applyFont="1" applyBorder="1" applyProtection="1">
      <alignment vertical="center"/>
    </xf>
    <xf numFmtId="0" fontId="6" fillId="0" borderId="21" xfId="3" applyFont="1" applyBorder="1" applyProtection="1">
      <alignment vertical="center"/>
    </xf>
    <xf numFmtId="0" fontId="6" fillId="0" borderId="0" xfId="3" applyFont="1" applyBorder="1" applyAlignment="1" applyProtection="1">
      <alignment horizontal="right" vertical="center" shrinkToFit="1"/>
    </xf>
    <xf numFmtId="0" fontId="6" fillId="0" borderId="22" xfId="3" applyFont="1" applyBorder="1" applyAlignment="1" applyProtection="1">
      <alignment horizontal="center" vertical="center"/>
    </xf>
    <xf numFmtId="0" fontId="25" fillId="0" borderId="0" xfId="3" applyFont="1" applyProtection="1">
      <alignment vertical="center"/>
    </xf>
    <xf numFmtId="0" fontId="6" fillId="0" borderId="22" xfId="3" applyFont="1" applyBorder="1" applyProtection="1">
      <alignment vertical="center"/>
    </xf>
    <xf numFmtId="0" fontId="9" fillId="0" borderId="0" xfId="3" applyFont="1" applyBorder="1" applyAlignment="1" applyProtection="1">
      <alignment vertical="center"/>
    </xf>
    <xf numFmtId="0" fontId="26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9" fillId="0" borderId="21" xfId="0" applyFont="1" applyBorder="1" applyProtection="1">
      <alignment vertical="center"/>
    </xf>
    <xf numFmtId="0" fontId="29" fillId="0" borderId="22" xfId="0" applyFont="1" applyBorder="1" applyProtection="1">
      <alignment vertical="center"/>
    </xf>
    <xf numFmtId="0" fontId="29" fillId="0" borderId="0" xfId="0" applyFont="1" applyProtection="1">
      <alignment vertical="center"/>
    </xf>
    <xf numFmtId="0" fontId="6" fillId="0" borderId="39" xfId="3" applyFont="1" applyBorder="1" applyAlignment="1" applyProtection="1">
      <alignment horizontal="left" vertical="center" shrinkToFit="1"/>
    </xf>
    <xf numFmtId="0" fontId="6" fillId="0" borderId="39" xfId="3" applyFont="1" applyBorder="1" applyAlignment="1" applyProtection="1">
      <alignment vertical="center" shrinkToFit="1"/>
    </xf>
    <xf numFmtId="5" fontId="6" fillId="0" borderId="39" xfId="3" applyNumberFormat="1" applyFont="1" applyBorder="1" applyAlignment="1" applyProtection="1">
      <alignment horizontal="right" vertical="center" shrinkToFit="1"/>
    </xf>
    <xf numFmtId="0" fontId="29" fillId="0" borderId="2" xfId="0" applyFont="1" applyFill="1" applyBorder="1" applyAlignment="1" applyProtection="1">
      <alignment horizontal="left" vertical="center"/>
    </xf>
    <xf numFmtId="5" fontId="6" fillId="0" borderId="5" xfId="0" applyNumberFormat="1" applyFont="1" applyFill="1" applyBorder="1" applyAlignment="1" applyProtection="1">
      <alignment horizontal="center" vertical="center" shrinkToFit="1"/>
    </xf>
    <xf numFmtId="0" fontId="6" fillId="3" borderId="27" xfId="3" applyFont="1" applyFill="1" applyBorder="1" applyProtection="1">
      <alignment vertical="center"/>
    </xf>
    <xf numFmtId="0" fontId="7" fillId="0" borderId="21" xfId="3" applyFont="1" applyBorder="1" applyAlignment="1" applyProtection="1">
      <alignment horizontal="right" vertical="center" shrinkToFit="1"/>
    </xf>
    <xf numFmtId="0" fontId="7" fillId="0" borderId="22" xfId="3" applyFont="1" applyBorder="1" applyProtection="1">
      <alignment vertical="center"/>
    </xf>
    <xf numFmtId="0" fontId="25" fillId="0" borderId="0" xfId="3" applyFont="1" applyAlignment="1" applyProtection="1">
      <alignment horizontal="right" vertical="center"/>
    </xf>
    <xf numFmtId="49" fontId="25" fillId="0" borderId="0" xfId="3" applyNumberFormat="1" applyFont="1" applyProtection="1">
      <alignment vertical="center"/>
    </xf>
    <xf numFmtId="0" fontId="6" fillId="0" borderId="21" xfId="3" applyFont="1" applyFill="1" applyBorder="1" applyAlignment="1" applyProtection="1">
      <alignment horizontal="center" vertical="center" shrinkToFit="1"/>
    </xf>
    <xf numFmtId="0" fontId="6" fillId="0" borderId="22" xfId="3" applyFont="1" applyFill="1" applyBorder="1" applyProtection="1">
      <alignment vertical="center"/>
    </xf>
    <xf numFmtId="0" fontId="27" fillId="0" borderId="21" xfId="3" applyFont="1" applyFill="1" applyBorder="1" applyAlignment="1" applyProtection="1">
      <alignment horizontal="center" vertical="center"/>
    </xf>
    <xf numFmtId="0" fontId="6" fillId="0" borderId="21" xfId="3" applyFont="1" applyFill="1" applyBorder="1" applyProtection="1">
      <alignment vertical="center"/>
    </xf>
    <xf numFmtId="0" fontId="6" fillId="0" borderId="40" xfId="3" applyFont="1" applyBorder="1" applyProtection="1">
      <alignment vertical="center"/>
    </xf>
    <xf numFmtId="0" fontId="6" fillId="0" borderId="41" xfId="3" applyFont="1" applyBorder="1" applyAlignment="1" applyProtection="1">
      <alignment horizontal="center" vertical="center"/>
    </xf>
    <xf numFmtId="0" fontId="6" fillId="0" borderId="41" xfId="3" applyFont="1" applyBorder="1" applyProtection="1">
      <alignment vertical="center"/>
    </xf>
    <xf numFmtId="49" fontId="14" fillId="4" borderId="16" xfId="3" applyNumberFormat="1" applyFont="1" applyFill="1" applyBorder="1" applyAlignment="1" applyProtection="1">
      <alignment horizontal="center" vertical="center"/>
      <protection locked="0"/>
    </xf>
    <xf numFmtId="49" fontId="14" fillId="4" borderId="38" xfId="3" applyNumberFormat="1" applyFont="1" applyFill="1" applyBorder="1" applyAlignment="1" applyProtection="1">
      <alignment horizontal="center" vertical="center"/>
      <protection locked="0"/>
    </xf>
    <xf numFmtId="0" fontId="5" fillId="5" borderId="29" xfId="3" applyFont="1" applyFill="1" applyBorder="1" applyAlignment="1" applyProtection="1">
      <alignment vertical="center" shrinkToFit="1"/>
      <protection locked="0"/>
    </xf>
    <xf numFmtId="0" fontId="6" fillId="5" borderId="3" xfId="0" applyFont="1" applyFill="1" applyBorder="1" applyAlignment="1" applyProtection="1">
      <alignment horizontal="center" vertical="center" shrinkToFit="1"/>
      <protection locked="0"/>
    </xf>
    <xf numFmtId="5" fontId="6" fillId="5" borderId="30" xfId="0" applyNumberFormat="1" applyFont="1" applyFill="1" applyBorder="1" applyAlignment="1" applyProtection="1">
      <alignment vertical="center" shrinkToFit="1"/>
      <protection locked="0"/>
    </xf>
    <xf numFmtId="0" fontId="6" fillId="5" borderId="30" xfId="0" applyFont="1" applyFill="1" applyBorder="1" applyAlignment="1" applyProtection="1">
      <alignment vertical="center" shrinkToFit="1"/>
      <protection locked="0"/>
    </xf>
    <xf numFmtId="49" fontId="14" fillId="5" borderId="34" xfId="3" applyNumberFormat="1" applyFont="1" applyFill="1" applyBorder="1" applyAlignment="1" applyProtection="1">
      <alignment horizontal="center" vertical="center"/>
      <protection locked="0"/>
    </xf>
    <xf numFmtId="49" fontId="14" fillId="5" borderId="12" xfId="3" applyNumberFormat="1" applyFont="1" applyFill="1" applyBorder="1" applyAlignment="1" applyProtection="1">
      <alignment horizontal="center" vertical="center"/>
      <protection locked="0"/>
    </xf>
    <xf numFmtId="49" fontId="14" fillId="5" borderId="35" xfId="3" applyNumberFormat="1" applyFont="1" applyFill="1" applyBorder="1" applyAlignment="1" applyProtection="1">
      <alignment horizontal="center" vertical="center"/>
      <protection locked="0"/>
    </xf>
    <xf numFmtId="49" fontId="14" fillId="5" borderId="14" xfId="3" applyNumberFormat="1" applyFont="1" applyFill="1" applyBorder="1" applyAlignment="1" applyProtection="1">
      <alignment horizontal="center" vertical="center"/>
      <protection locked="0"/>
    </xf>
    <xf numFmtId="49" fontId="14" fillId="5" borderId="36" xfId="3" applyNumberFormat="1" applyFont="1" applyFill="1" applyBorder="1" applyAlignment="1" applyProtection="1">
      <alignment horizontal="center" vertical="center"/>
      <protection locked="0"/>
    </xf>
    <xf numFmtId="49" fontId="14" fillId="5" borderId="16" xfId="3" applyNumberFormat="1" applyFont="1" applyFill="1" applyBorder="1" applyAlignment="1" applyProtection="1">
      <alignment horizontal="center" vertical="center"/>
      <protection locked="0"/>
    </xf>
    <xf numFmtId="49" fontId="14" fillId="5" borderId="38" xfId="3" applyNumberFormat="1" applyFont="1" applyFill="1" applyBorder="1" applyAlignment="1" applyProtection="1">
      <alignment horizontal="center" vertical="center"/>
      <protection locked="0"/>
    </xf>
    <xf numFmtId="0" fontId="28" fillId="5" borderId="29" xfId="3" applyFont="1" applyFill="1" applyBorder="1" applyAlignment="1" applyProtection="1">
      <alignment vertical="center" shrinkToFit="1"/>
    </xf>
    <xf numFmtId="0" fontId="28" fillId="5" borderId="3" xfId="0" applyFont="1" applyFill="1" applyBorder="1" applyAlignment="1" applyProtection="1">
      <alignment horizontal="center" vertical="center" shrinkToFit="1"/>
    </xf>
    <xf numFmtId="5" fontId="28" fillId="5" borderId="30" xfId="0" applyNumberFormat="1" applyFont="1" applyFill="1" applyBorder="1" applyAlignment="1" applyProtection="1">
      <alignment vertical="center" shrinkToFit="1"/>
    </xf>
    <xf numFmtId="0" fontId="6" fillId="5" borderId="3" xfId="0" applyFont="1" applyFill="1" applyBorder="1" applyAlignment="1" applyProtection="1">
      <alignment horizontal="center" vertical="center" shrinkToFit="1"/>
    </xf>
    <xf numFmtId="0" fontId="6" fillId="5" borderId="30" xfId="0" applyFont="1" applyFill="1" applyBorder="1" applyAlignment="1" applyProtection="1">
      <alignment vertical="center" shrinkToFit="1"/>
    </xf>
    <xf numFmtId="49" fontId="28" fillId="5" borderId="34" xfId="3" applyNumberFormat="1" applyFont="1" applyFill="1" applyBorder="1" applyAlignment="1" applyProtection="1">
      <alignment horizontal="center" vertical="center"/>
    </xf>
    <xf numFmtId="49" fontId="28" fillId="5" borderId="35" xfId="3" applyNumberFormat="1" applyFont="1" applyFill="1" applyBorder="1" applyAlignment="1" applyProtection="1">
      <alignment horizontal="center" vertical="center"/>
    </xf>
    <xf numFmtId="49" fontId="28" fillId="5" borderId="36" xfId="3" applyNumberFormat="1" applyFont="1" applyFill="1" applyBorder="1" applyAlignment="1" applyProtection="1">
      <alignment horizontal="center" vertical="center"/>
    </xf>
    <xf numFmtId="49" fontId="14" fillId="5" borderId="34" xfId="3" applyNumberFormat="1" applyFont="1" applyFill="1" applyBorder="1" applyAlignment="1" applyProtection="1">
      <alignment horizontal="center" vertical="center"/>
    </xf>
    <xf numFmtId="49" fontId="14" fillId="5" borderId="35" xfId="3" applyNumberFormat="1" applyFont="1" applyFill="1" applyBorder="1" applyAlignment="1" applyProtection="1">
      <alignment horizontal="center" vertical="center"/>
    </xf>
    <xf numFmtId="49" fontId="14" fillId="5" borderId="36" xfId="3" applyNumberFormat="1" applyFont="1" applyFill="1" applyBorder="1" applyAlignment="1" applyProtection="1">
      <alignment horizontal="center" vertical="center"/>
    </xf>
    <xf numFmtId="49" fontId="14" fillId="5" borderId="38" xfId="3" applyNumberFormat="1" applyFont="1" applyFill="1" applyBorder="1" applyAlignment="1" applyProtection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0" fontId="7" fillId="0" borderId="26" xfId="3" applyFont="1" applyFill="1" applyBorder="1" applyAlignment="1" applyProtection="1">
      <alignment horizontal="center" vertical="center" shrinkToFit="1"/>
    </xf>
    <xf numFmtId="182" fontId="14" fillId="0" borderId="5" xfId="3" applyNumberFormat="1" applyFont="1" applyFill="1" applyBorder="1" applyAlignment="1" applyProtection="1">
      <alignment horizontal="center" vertical="center" shrinkToFit="1"/>
    </xf>
    <xf numFmtId="182" fontId="5" fillId="0" borderId="26" xfId="3" applyNumberFormat="1" applyFont="1" applyFill="1" applyBorder="1" applyAlignment="1" applyProtection="1">
      <alignment horizontal="center" vertical="center" shrinkToFit="1"/>
    </xf>
    <xf numFmtId="0" fontId="6" fillId="0" borderId="2" xfId="3" applyFont="1" applyBorder="1" applyAlignment="1" applyProtection="1">
      <alignment horizontal="left" vertical="center" shrinkToFit="1"/>
    </xf>
    <xf numFmtId="0" fontId="14" fillId="0" borderId="27" xfId="3" applyFont="1" applyFill="1" applyBorder="1" applyAlignment="1" applyProtection="1">
      <alignment horizontal="left" vertical="center" shrinkToFit="1"/>
    </xf>
    <xf numFmtId="0" fontId="5" fillId="0" borderId="0" xfId="3" applyFont="1" applyBorder="1" applyAlignment="1" applyProtection="1">
      <alignment horizontal="right" vertical="center" shrinkToFit="1"/>
    </xf>
    <xf numFmtId="0" fontId="6" fillId="5" borderId="42" xfId="3" applyFont="1" applyFill="1" applyBorder="1" applyAlignment="1" applyProtection="1">
      <alignment horizontal="center" vertical="center" shrinkToFit="1"/>
      <protection locked="0"/>
    </xf>
    <xf numFmtId="0" fontId="6" fillId="5" borderId="43" xfId="3" applyFont="1" applyFill="1" applyBorder="1" applyAlignment="1" applyProtection="1">
      <alignment horizontal="center" vertical="center" shrinkToFit="1"/>
      <protection locked="0"/>
    </xf>
    <xf numFmtId="0" fontId="24" fillId="5" borderId="42" xfId="0" applyFont="1" applyFill="1" applyBorder="1">
      <alignment vertical="center"/>
    </xf>
    <xf numFmtId="0" fontId="3" fillId="0" borderId="0" xfId="1" applyAlignment="1" applyProtection="1">
      <alignment vertical="center"/>
      <protection locked="0"/>
    </xf>
    <xf numFmtId="0" fontId="14" fillId="0" borderId="23" xfId="3" applyFont="1" applyFill="1" applyBorder="1" applyAlignment="1" applyProtection="1">
      <alignment horizontal="center" vertical="center" shrinkToFit="1"/>
    </xf>
    <xf numFmtId="182" fontId="5" fillId="0" borderId="24" xfId="3" applyNumberFormat="1" applyFont="1" applyFill="1" applyBorder="1" applyAlignment="1" applyProtection="1">
      <alignment horizontal="center" vertical="center" shrinkToFit="1"/>
    </xf>
    <xf numFmtId="0" fontId="6" fillId="0" borderId="24" xfId="3" applyFont="1" applyBorder="1" applyAlignment="1" applyProtection="1">
      <alignment horizontal="center" vertical="center" shrinkToFit="1"/>
    </xf>
    <xf numFmtId="0" fontId="14" fillId="0" borderId="25" xfId="3" applyFont="1" applyFill="1" applyBorder="1" applyAlignment="1" applyProtection="1">
      <alignment horizontal="center" vertical="center" shrinkToFit="1"/>
    </xf>
    <xf numFmtId="182" fontId="9" fillId="0" borderId="24" xfId="3" applyNumberFormat="1" applyFont="1" applyFill="1" applyBorder="1" applyAlignment="1" applyProtection="1">
      <alignment horizontal="center" vertical="center" shrinkToFit="1"/>
    </xf>
    <xf numFmtId="0" fontId="17" fillId="0" borderId="25" xfId="3" applyFont="1" applyFill="1" applyBorder="1" applyAlignment="1" applyProtection="1">
      <alignment horizontal="center" vertical="center" shrinkToFit="1"/>
    </xf>
    <xf numFmtId="0" fontId="25" fillId="5" borderId="11" xfId="3" applyFont="1" applyFill="1" applyBorder="1" applyAlignment="1" applyProtection="1">
      <alignment horizontal="center" vertical="center"/>
    </xf>
    <xf numFmtId="0" fontId="25" fillId="5" borderId="12" xfId="3" applyFont="1" applyFill="1" applyBorder="1" applyAlignment="1" applyProtection="1">
      <alignment horizontal="center" vertical="center"/>
    </xf>
    <xf numFmtId="0" fontId="25" fillId="5" borderId="14" xfId="3" applyFont="1" applyFill="1" applyBorder="1" applyAlignment="1" applyProtection="1">
      <alignment horizontal="center" vertical="center"/>
    </xf>
    <xf numFmtId="0" fontId="6" fillId="0" borderId="21" xfId="3" applyFont="1" applyBorder="1" applyAlignment="1" applyProtection="1">
      <alignment horizontal="right" vertical="center"/>
    </xf>
    <xf numFmtId="0" fontId="29" fillId="0" borderId="21" xfId="0" applyFont="1" applyBorder="1" applyAlignment="1" applyProtection="1">
      <alignment horizontal="right" vertical="center"/>
    </xf>
    <xf numFmtId="0" fontId="6" fillId="0" borderId="40" xfId="3" applyFont="1" applyBorder="1" applyAlignment="1" applyProtection="1">
      <alignment horizontal="right" vertical="center"/>
    </xf>
    <xf numFmtId="0" fontId="6" fillId="0" borderId="0" xfId="3" applyFont="1" applyAlignment="1" applyProtection="1">
      <alignment horizontal="right" vertical="center"/>
    </xf>
    <xf numFmtId="0" fontId="7" fillId="0" borderId="18" xfId="3" applyFont="1" applyBorder="1" applyAlignment="1" applyProtection="1">
      <alignment horizontal="right" vertical="center" shrinkToFit="1"/>
    </xf>
    <xf numFmtId="0" fontId="6" fillId="0" borderId="0" xfId="3" applyFont="1" applyFill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25" fillId="0" borderId="0" xfId="0" applyFont="1" applyAlignment="1" applyProtection="1">
      <alignment horizontal="right" vertical="center"/>
    </xf>
    <xf numFmtId="0" fontId="5" fillId="0" borderId="44" xfId="3" applyFont="1" applyBorder="1" applyAlignment="1" applyProtection="1">
      <alignment horizontal="center" vertical="center"/>
    </xf>
    <xf numFmtId="0" fontId="28" fillId="0" borderId="0" xfId="3" applyFont="1" applyProtection="1">
      <alignment vertical="center"/>
    </xf>
    <xf numFmtId="49" fontId="28" fillId="0" borderId="0" xfId="3" applyNumberFormat="1" applyFont="1" applyProtection="1">
      <alignment vertical="center"/>
    </xf>
    <xf numFmtId="180" fontId="6" fillId="5" borderId="31" xfId="3" applyNumberFormat="1" applyFont="1" applyFill="1" applyBorder="1" applyAlignment="1" applyProtection="1">
      <alignment horizontal="center" vertical="center" shrinkToFit="1"/>
      <protection locked="0"/>
    </xf>
    <xf numFmtId="0" fontId="29" fillId="5" borderId="1" xfId="0" applyFont="1" applyFill="1" applyBorder="1" applyAlignment="1" applyProtection="1">
      <alignment horizontal="center" vertical="center" shrinkToFit="1"/>
      <protection locked="0"/>
    </xf>
    <xf numFmtId="0" fontId="29" fillId="5" borderId="11" xfId="0" applyFont="1" applyFill="1" applyBorder="1" applyAlignment="1" applyProtection="1">
      <alignment horizontal="center" vertical="center" shrinkToFit="1"/>
      <protection locked="0"/>
    </xf>
    <xf numFmtId="0" fontId="29" fillId="4" borderId="11" xfId="0" applyFont="1" applyFill="1" applyBorder="1" applyAlignment="1" applyProtection="1">
      <alignment horizontal="center" vertical="center" shrinkToFit="1"/>
      <protection locked="0"/>
    </xf>
    <xf numFmtId="180" fontId="5" fillId="5" borderId="5" xfId="3" applyNumberFormat="1" applyFont="1" applyFill="1" applyBorder="1" applyAlignment="1" applyProtection="1">
      <alignment horizontal="center" vertical="center" shrinkToFit="1"/>
      <protection locked="0"/>
    </xf>
    <xf numFmtId="187" fontId="7" fillId="0" borderId="26" xfId="3" applyNumberFormat="1" applyFont="1" applyFill="1" applyBorder="1" applyAlignment="1" applyProtection="1">
      <alignment horizontal="center" vertical="center" shrinkToFit="1"/>
    </xf>
    <xf numFmtId="0" fontId="28" fillId="3" borderId="8" xfId="3" applyFont="1" applyFill="1" applyBorder="1" applyAlignment="1" applyProtection="1">
      <alignment horizontal="center" vertical="center"/>
    </xf>
    <xf numFmtId="0" fontId="26" fillId="0" borderId="0" xfId="3" applyFont="1" applyBorder="1" applyAlignment="1" applyProtection="1">
      <alignment horizontal="right" vertical="center"/>
    </xf>
    <xf numFmtId="188" fontId="26" fillId="0" borderId="0" xfId="3" applyNumberFormat="1" applyFont="1" applyAlignment="1" applyProtection="1">
      <alignment horizontal="center" vertical="center"/>
    </xf>
    <xf numFmtId="0" fontId="6" fillId="5" borderId="29" xfId="0" applyFont="1" applyFill="1" applyBorder="1" applyAlignment="1" applyProtection="1">
      <alignment horizontal="center" vertical="center" shrinkToFit="1"/>
      <protection locked="0"/>
    </xf>
    <xf numFmtId="0" fontId="6" fillId="5" borderId="29" xfId="0" applyFont="1" applyFill="1" applyBorder="1" applyAlignment="1" applyProtection="1">
      <alignment horizontal="center" vertical="center" shrinkToFit="1"/>
    </xf>
    <xf numFmtId="0" fontId="6" fillId="5" borderId="32" xfId="3" applyFont="1" applyFill="1" applyBorder="1" applyAlignment="1" applyProtection="1">
      <alignment horizontal="left" vertical="center" shrinkToFit="1"/>
      <protection locked="0"/>
    </xf>
    <xf numFmtId="0" fontId="6" fillId="5" borderId="26" xfId="3" applyFont="1" applyFill="1" applyBorder="1" applyAlignment="1" applyProtection="1">
      <alignment horizontal="left" vertical="center" shrinkToFit="1"/>
      <protection locked="0"/>
    </xf>
    <xf numFmtId="0" fontId="6" fillId="5" borderId="32" xfId="3" applyFont="1" applyFill="1" applyBorder="1" applyAlignment="1" applyProtection="1">
      <alignment horizontal="left" vertical="center" shrinkToFit="1"/>
    </xf>
    <xf numFmtId="0" fontId="6" fillId="5" borderId="26" xfId="3" applyFont="1" applyFill="1" applyBorder="1" applyAlignment="1" applyProtection="1">
      <alignment horizontal="left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28" fillId="5" borderId="29" xfId="0" applyFont="1" applyFill="1" applyBorder="1" applyAlignment="1" applyProtection="1">
      <alignment horizontal="center" vertical="center" shrinkToFit="1"/>
    </xf>
  </cellXfs>
  <cellStyles count="4">
    <cellStyle name="ハイパーリンク" xfId="1" builtinId="8"/>
    <cellStyle name="ハイパーリンク 2" xfId="2" xr:uid="{DB520915-EBFE-4C30-ADF6-27518B447EF5}"/>
    <cellStyle name="標準" xfId="0" builtinId="0"/>
    <cellStyle name="標準 2" xfId="3" xr:uid="{EC4B010B-C06A-4503-BEAB-138EAB505C9A}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A850-A003-4DEF-8AB6-912F7A5632FB}">
  <sheetPr>
    <pageSetUpPr fitToPage="1"/>
  </sheetPr>
  <dimension ref="A1:U61"/>
  <sheetViews>
    <sheetView showGridLines="0" showRowColHeaders="0" tabSelected="1" view="pageBreakPreview" zoomScaleNormal="100" zoomScaleSheetLayoutView="100" workbookViewId="0">
      <selection activeCell="C8" sqref="C8"/>
    </sheetView>
  </sheetViews>
  <sheetFormatPr defaultRowHeight="14.25"/>
  <cols>
    <col min="1" max="1" width="8" style="218" customWidth="1"/>
    <col min="2" max="2" width="19.75" style="18" customWidth="1"/>
    <col min="3" max="5" width="19.75" style="19" customWidth="1"/>
    <col min="6" max="6" width="4.25" style="19" customWidth="1"/>
    <col min="7" max="8" width="17.625" style="18" customWidth="1"/>
    <col min="9" max="9" width="14.875" style="18" customWidth="1"/>
    <col min="10" max="10" width="6.625" style="18" customWidth="1"/>
    <col min="11" max="11" width="19.75" style="18" customWidth="1"/>
    <col min="12" max="14" width="19.75" style="19" customWidth="1"/>
    <col min="15" max="15" width="3.875" style="18" customWidth="1"/>
    <col min="16" max="17" width="9" style="18"/>
    <col min="18" max="18" width="9.125" style="18" customWidth="1"/>
    <col min="19" max="21" width="18.125" style="18" customWidth="1"/>
    <col min="22" max="16384" width="9" style="18"/>
  </cols>
  <sheetData>
    <row r="1" spans="1:15" ht="17.100000000000001" customHeight="1">
      <c r="A1" s="219" t="s">
        <v>164</v>
      </c>
      <c r="B1" s="135" t="s">
        <v>58</v>
      </c>
      <c r="C1" s="135"/>
      <c r="D1" s="135" t="str">
        <f>C5</f>
        <v>＜一般男子・女子の部＞</v>
      </c>
      <c r="E1" s="136"/>
      <c r="F1" s="137"/>
      <c r="G1" s="138" t="s">
        <v>76</v>
      </c>
      <c r="H1" s="139"/>
      <c r="I1" s="140"/>
      <c r="J1" s="134"/>
      <c r="K1" s="116" t="s">
        <v>58</v>
      </c>
      <c r="L1" s="117"/>
      <c r="M1" s="118" t="str">
        <f>L5</f>
        <v>＜一般男子・女子の部＞</v>
      </c>
      <c r="N1" s="132"/>
      <c r="O1" s="141"/>
    </row>
    <row r="2" spans="1:15" ht="17.100000000000001" customHeight="1">
      <c r="A2" s="215"/>
      <c r="B2" s="233" t="s">
        <v>163</v>
      </c>
      <c r="C2" s="234">
        <v>45838</v>
      </c>
      <c r="D2" s="143" t="s">
        <v>39</v>
      </c>
      <c r="E2" s="226"/>
      <c r="F2" s="144"/>
      <c r="G2" s="145" t="s">
        <v>154</v>
      </c>
      <c r="J2" s="142"/>
      <c r="K2" s="24" t="s">
        <v>72</v>
      </c>
      <c r="L2" s="16"/>
      <c r="M2" s="25" t="s">
        <v>45</v>
      </c>
      <c r="N2" s="91">
        <v>45097</v>
      </c>
      <c r="O2" s="146"/>
    </row>
    <row r="3" spans="1:15" ht="17.100000000000001" customHeight="1">
      <c r="A3" s="215"/>
      <c r="B3" s="15"/>
      <c r="C3" s="16"/>
      <c r="D3" s="143" t="s">
        <v>40</v>
      </c>
      <c r="E3" s="84"/>
      <c r="F3" s="144"/>
      <c r="G3" s="145" t="s">
        <v>155</v>
      </c>
      <c r="J3" s="142"/>
      <c r="K3" s="15"/>
      <c r="L3" s="16"/>
      <c r="M3" s="26" t="s">
        <v>46</v>
      </c>
      <c r="N3" s="92" t="s">
        <v>18</v>
      </c>
      <c r="O3" s="146"/>
    </row>
    <row r="4" spans="1:15" ht="17.100000000000001" customHeight="1">
      <c r="A4" s="215"/>
      <c r="B4" s="15"/>
      <c r="C4" s="201" t="s">
        <v>102</v>
      </c>
      <c r="D4" s="202"/>
      <c r="E4" s="203"/>
      <c r="F4" s="144"/>
      <c r="G4" s="145" t="s">
        <v>100</v>
      </c>
      <c r="J4" s="142"/>
      <c r="K4" s="15"/>
      <c r="L4" s="201" t="s">
        <v>102</v>
      </c>
      <c r="M4" s="204" t="s">
        <v>101</v>
      </c>
      <c r="N4" s="92" t="s">
        <v>17</v>
      </c>
      <c r="O4" s="146"/>
    </row>
    <row r="5" spans="1:15" ht="17.100000000000001" customHeight="1" thickBot="1">
      <c r="A5" s="215"/>
      <c r="B5" s="15" t="s">
        <v>13</v>
      </c>
      <c r="C5" s="147" t="s">
        <v>79</v>
      </c>
      <c r="D5" s="21"/>
      <c r="E5" s="21"/>
      <c r="F5" s="144"/>
      <c r="G5" s="145" t="s">
        <v>115</v>
      </c>
      <c r="J5" s="142"/>
      <c r="K5" s="15" t="s">
        <v>16</v>
      </c>
      <c r="L5" s="147" t="s">
        <v>79</v>
      </c>
      <c r="M5" s="21"/>
      <c r="N5" s="21"/>
      <c r="O5" s="146"/>
    </row>
    <row r="6" spans="1:15" ht="17.100000000000001" customHeight="1">
      <c r="A6" s="215"/>
      <c r="B6" s="27" t="s">
        <v>8</v>
      </c>
      <c r="C6" s="227"/>
      <c r="D6" s="109" t="s">
        <v>32</v>
      </c>
      <c r="E6" s="230"/>
      <c r="F6" s="144"/>
      <c r="G6" s="148" t="s">
        <v>55</v>
      </c>
      <c r="J6" s="142"/>
      <c r="K6" s="27" t="s">
        <v>8</v>
      </c>
      <c r="L6" s="93" t="s">
        <v>161</v>
      </c>
      <c r="M6" s="109" t="s">
        <v>33</v>
      </c>
      <c r="N6" s="96">
        <f>N2</f>
        <v>45097</v>
      </c>
      <c r="O6" s="146"/>
    </row>
    <row r="7" spans="1:15" ht="17.100000000000001" customHeight="1">
      <c r="A7" s="215"/>
      <c r="B7" s="28" t="s">
        <v>80</v>
      </c>
      <c r="C7" s="85"/>
      <c r="D7" s="110" t="s">
        <v>41</v>
      </c>
      <c r="E7" s="86" t="s">
        <v>42</v>
      </c>
      <c r="F7" s="144"/>
      <c r="G7" s="149" t="s">
        <v>44</v>
      </c>
      <c r="J7" s="142"/>
      <c r="K7" s="28" t="s">
        <v>96</v>
      </c>
      <c r="L7" s="94" t="s">
        <v>107</v>
      </c>
      <c r="M7" s="110" t="s">
        <v>47</v>
      </c>
      <c r="N7" s="95" t="s">
        <v>48</v>
      </c>
      <c r="O7" s="146"/>
    </row>
    <row r="8" spans="1:15" ht="17.100000000000001" customHeight="1">
      <c r="A8" s="215"/>
      <c r="B8" s="62" t="s">
        <v>81</v>
      </c>
      <c r="C8" s="172"/>
      <c r="D8" s="111" t="s">
        <v>34</v>
      </c>
      <c r="E8" s="115">
        <f>C9*E9</f>
        <v>0</v>
      </c>
      <c r="F8" s="144"/>
      <c r="J8" s="142"/>
      <c r="K8" s="62" t="s">
        <v>97</v>
      </c>
      <c r="L8" s="183" t="s">
        <v>99</v>
      </c>
      <c r="M8" s="111" t="s">
        <v>35</v>
      </c>
      <c r="N8" s="115">
        <f>L9*N9</f>
        <v>27000</v>
      </c>
      <c r="O8" s="146"/>
    </row>
    <row r="9" spans="1:15" s="152" customFormat="1" ht="17.100000000000001" customHeight="1" thickBot="1">
      <c r="A9" s="216"/>
      <c r="B9" s="112" t="s">
        <v>43</v>
      </c>
      <c r="C9" s="113">
        <v>4500</v>
      </c>
      <c r="D9" s="114" t="s">
        <v>75</v>
      </c>
      <c r="E9" s="231">
        <f>E59+E60</f>
        <v>0</v>
      </c>
      <c r="F9" s="151"/>
      <c r="G9" s="148" t="s">
        <v>108</v>
      </c>
      <c r="H9" s="149"/>
      <c r="J9" s="150"/>
      <c r="K9" s="112" t="s">
        <v>49</v>
      </c>
      <c r="L9" s="113">
        <v>4500</v>
      </c>
      <c r="M9" s="114" t="s">
        <v>74</v>
      </c>
      <c r="N9" s="196">
        <f>N59+N60</f>
        <v>6</v>
      </c>
      <c r="O9" s="151"/>
    </row>
    <row r="10" spans="1:15" s="152" customFormat="1" ht="17.100000000000001" customHeight="1" thickBot="1">
      <c r="A10" s="216"/>
      <c r="B10" s="153"/>
      <c r="C10" s="154"/>
      <c r="D10" s="154"/>
      <c r="E10" s="155"/>
      <c r="F10" s="151"/>
      <c r="G10" s="149" t="s">
        <v>116</v>
      </c>
      <c r="H10" s="149"/>
      <c r="I10" s="149"/>
      <c r="J10" s="150"/>
      <c r="K10" s="153"/>
      <c r="L10" s="154"/>
      <c r="M10" s="154"/>
      <c r="N10" s="155"/>
      <c r="O10" s="151"/>
    </row>
    <row r="11" spans="1:15" s="152" customFormat="1" ht="17.100000000000001" customHeight="1">
      <c r="A11" s="216"/>
      <c r="B11" s="156" t="s">
        <v>1</v>
      </c>
      <c r="C11" s="241" t="s">
        <v>2</v>
      </c>
      <c r="D11" s="241"/>
      <c r="E11" s="157" t="s">
        <v>12</v>
      </c>
      <c r="F11" s="151"/>
      <c r="G11" s="149" t="s">
        <v>123</v>
      </c>
      <c r="H11" s="149"/>
      <c r="I11" s="149"/>
      <c r="J11" s="150"/>
      <c r="K11" s="156" t="s">
        <v>1</v>
      </c>
      <c r="L11" s="241" t="s">
        <v>2</v>
      </c>
      <c r="M11" s="241"/>
      <c r="N11" s="157" t="s">
        <v>12</v>
      </c>
      <c r="O11" s="151"/>
    </row>
    <row r="12" spans="1:15" s="152" customFormat="1" ht="17.100000000000001" customHeight="1">
      <c r="A12" s="216"/>
      <c r="B12" s="173"/>
      <c r="C12" s="235"/>
      <c r="D12" s="235"/>
      <c r="E12" s="174"/>
      <c r="F12" s="151"/>
      <c r="G12" s="149" t="s">
        <v>117</v>
      </c>
      <c r="H12" s="149"/>
      <c r="I12" s="149"/>
      <c r="J12" s="150"/>
      <c r="K12" s="184" t="s">
        <v>62</v>
      </c>
      <c r="L12" s="242" t="s">
        <v>121</v>
      </c>
      <c r="M12" s="242"/>
      <c r="N12" s="185">
        <v>6000</v>
      </c>
      <c r="O12" s="151"/>
    </row>
    <row r="13" spans="1:15" s="152" customFormat="1" ht="17.100000000000001" customHeight="1">
      <c r="A13" s="216"/>
      <c r="B13" s="173"/>
      <c r="C13" s="235"/>
      <c r="D13" s="235"/>
      <c r="E13" s="175"/>
      <c r="F13" s="151"/>
      <c r="G13" s="149" t="s">
        <v>122</v>
      </c>
      <c r="J13" s="150"/>
      <c r="K13" s="186"/>
      <c r="L13" s="236"/>
      <c r="M13" s="236"/>
      <c r="N13" s="187"/>
      <c r="O13" s="151"/>
    </row>
    <row r="14" spans="1:15" s="152" customFormat="1" ht="17.100000000000001" customHeight="1">
      <c r="A14" s="216"/>
      <c r="B14" s="173"/>
      <c r="C14" s="235"/>
      <c r="D14" s="235"/>
      <c r="E14" s="175"/>
      <c r="F14" s="151"/>
      <c r="G14" s="222" t="s">
        <v>142</v>
      </c>
      <c r="H14" s="152" t="s">
        <v>140</v>
      </c>
      <c r="J14" s="150"/>
      <c r="K14" s="186"/>
      <c r="L14" s="236"/>
      <c r="M14" s="236"/>
      <c r="N14" s="187"/>
      <c r="O14" s="151"/>
    </row>
    <row r="15" spans="1:15" ht="17.100000000000001" customHeight="1" thickBot="1">
      <c r="A15" s="215"/>
      <c r="B15" s="158" t="s">
        <v>11</v>
      </c>
      <c r="C15" s="237"/>
      <c r="D15" s="237"/>
      <c r="E15" s="238"/>
      <c r="F15" s="144"/>
      <c r="G15" s="149"/>
      <c r="H15" s="152" t="s">
        <v>141</v>
      </c>
      <c r="I15" s="152"/>
      <c r="J15" s="142"/>
      <c r="K15" s="158" t="s">
        <v>11</v>
      </c>
      <c r="L15" s="239"/>
      <c r="M15" s="239"/>
      <c r="N15" s="240"/>
      <c r="O15" s="146"/>
    </row>
    <row r="16" spans="1:15" ht="17.100000000000001" customHeight="1" thickBot="1">
      <c r="A16" s="215"/>
      <c r="B16" s="30"/>
      <c r="C16" s="30"/>
      <c r="D16" s="31"/>
      <c r="E16" s="31"/>
      <c r="F16" s="144"/>
      <c r="G16" s="148"/>
      <c r="J16" s="142" t="s">
        <v>162</v>
      </c>
      <c r="K16" s="30"/>
      <c r="L16" s="30"/>
      <c r="M16" s="31"/>
      <c r="N16" s="31"/>
      <c r="O16" s="146"/>
    </row>
    <row r="17" spans="1:15" ht="17.100000000000001" customHeight="1">
      <c r="A17" s="159"/>
      <c r="B17" s="23" t="s">
        <v>10</v>
      </c>
      <c r="C17" s="223" t="s">
        <v>5</v>
      </c>
      <c r="D17" s="34" t="s">
        <v>0</v>
      </c>
      <c r="E17" s="35" t="s">
        <v>94</v>
      </c>
      <c r="F17" s="144"/>
      <c r="G17" s="145" t="s">
        <v>156</v>
      </c>
      <c r="J17" s="142"/>
      <c r="K17" s="23" t="s">
        <v>10</v>
      </c>
      <c r="L17" s="17" t="s">
        <v>5</v>
      </c>
      <c r="M17" s="34" t="s">
        <v>0</v>
      </c>
      <c r="N17" s="35" t="s">
        <v>94</v>
      </c>
      <c r="O17" s="146"/>
    </row>
    <row r="18" spans="1:15" ht="17.100000000000001" customHeight="1">
      <c r="A18" s="159"/>
      <c r="B18" s="37"/>
      <c r="C18" s="228"/>
      <c r="D18" s="87" ph="1"/>
      <c r="E18" s="176"/>
      <c r="F18" s="160"/>
      <c r="G18" s="145" t="s">
        <v>109</v>
      </c>
      <c r="J18" s="142"/>
      <c r="K18" s="37"/>
      <c r="L18" s="97" t="s">
        <v>73</v>
      </c>
      <c r="M18" s="98" t="s">
        <v>50</v>
      </c>
      <c r="N18" s="188" t="s">
        <v>66</v>
      </c>
      <c r="O18" s="146"/>
    </row>
    <row r="19" spans="1:15" ht="17.100000000000001" customHeight="1">
      <c r="A19" s="159"/>
      <c r="B19" s="39">
        <v>1</v>
      </c>
      <c r="C19" s="177"/>
      <c r="D19" s="87" ph="1"/>
      <c r="E19" s="178"/>
      <c r="F19" s="160"/>
      <c r="G19" s="145" t="s">
        <v>157</v>
      </c>
      <c r="J19" s="142"/>
      <c r="K19" s="39">
        <v>1</v>
      </c>
      <c r="L19" s="99" t="s">
        <v>103</v>
      </c>
      <c r="M19" s="98" t="s">
        <v>51</v>
      </c>
      <c r="N19" s="189"/>
      <c r="O19" s="146"/>
    </row>
    <row r="20" spans="1:15" ht="17.100000000000001" customHeight="1">
      <c r="A20" s="159"/>
      <c r="B20" s="232" t="str">
        <f>IF(D18="","",IF(D19="","",IF(D20="","3名に満たないため申込不可","")))</f>
        <v/>
      </c>
      <c r="C20" s="179"/>
      <c r="D20" s="88" ph="1"/>
      <c r="E20" s="180"/>
      <c r="F20" s="160"/>
      <c r="G20" s="145" t="s">
        <v>158</v>
      </c>
      <c r="J20" s="142"/>
      <c r="K20" s="40"/>
      <c r="L20" s="100" t="s">
        <v>110</v>
      </c>
      <c r="M20" s="101" t="s">
        <v>63</v>
      </c>
      <c r="N20" s="190" t="s">
        <v>64</v>
      </c>
      <c r="O20" s="146"/>
    </row>
    <row r="21" spans="1:15" ht="17.100000000000001" customHeight="1">
      <c r="A21" s="215"/>
      <c r="B21" s="37"/>
      <c r="C21" s="228"/>
      <c r="D21" s="87" ph="1"/>
      <c r="E21" s="176"/>
      <c r="F21" s="160"/>
      <c r="G21" s="145" t="s">
        <v>159</v>
      </c>
      <c r="J21" s="142"/>
      <c r="K21" s="37"/>
      <c r="L21" s="97" t="s">
        <v>73</v>
      </c>
      <c r="M21" s="98" t="s">
        <v>14</v>
      </c>
      <c r="N21" s="188" t="s">
        <v>23</v>
      </c>
      <c r="O21" s="146"/>
    </row>
    <row r="22" spans="1:15" ht="17.100000000000001" customHeight="1">
      <c r="A22" s="215"/>
      <c r="B22" s="39">
        <v>2</v>
      </c>
      <c r="C22" s="177"/>
      <c r="D22" s="87" ph="1"/>
      <c r="E22" s="178"/>
      <c r="F22" s="160"/>
      <c r="G22" s="145" t="s">
        <v>143</v>
      </c>
      <c r="J22" s="142"/>
      <c r="K22" s="39">
        <v>2</v>
      </c>
      <c r="L22" s="99" t="s">
        <v>103</v>
      </c>
      <c r="M22" s="98" t="s">
        <v>14</v>
      </c>
      <c r="N22" s="189" t="s">
        <v>24</v>
      </c>
      <c r="O22" s="146"/>
    </row>
    <row r="23" spans="1:15" ht="17.100000000000001" customHeight="1">
      <c r="A23" s="215"/>
      <c r="B23" s="232" t="str">
        <f>IF(D21="","",IF(D22="","",IF(D23="","3名に満たないため申込不可","")))</f>
        <v/>
      </c>
      <c r="C23" s="179"/>
      <c r="D23" s="88" ph="1"/>
      <c r="E23" s="180"/>
      <c r="F23" s="160"/>
      <c r="G23" s="145"/>
      <c r="H23" s="224" t="s">
        <v>144</v>
      </c>
      <c r="I23" s="221" t="s">
        <v>139</v>
      </c>
      <c r="J23" s="142"/>
      <c r="K23" s="40"/>
      <c r="L23" s="100" t="s">
        <v>111</v>
      </c>
      <c r="M23" s="101" t="s">
        <v>14</v>
      </c>
      <c r="N23" s="190" t="s">
        <v>25</v>
      </c>
      <c r="O23" s="146"/>
    </row>
    <row r="24" spans="1:15" ht="17.100000000000001" customHeight="1">
      <c r="A24" s="215"/>
      <c r="B24" s="37"/>
      <c r="C24" s="228"/>
      <c r="D24" s="87" ph="1"/>
      <c r="E24" s="176"/>
      <c r="F24" s="160"/>
      <c r="G24" s="161" t="s">
        <v>95</v>
      </c>
      <c r="H24" s="145" t="s">
        <v>71</v>
      </c>
      <c r="I24" s="19" t="s">
        <v>124</v>
      </c>
      <c r="J24" s="142"/>
      <c r="K24" s="37"/>
      <c r="L24" s="97" t="s">
        <v>106</v>
      </c>
      <c r="M24" s="98" t="s">
        <v>14</v>
      </c>
      <c r="N24" s="188" t="s">
        <v>4</v>
      </c>
      <c r="O24" s="146"/>
    </row>
    <row r="25" spans="1:15" ht="17.100000000000001" customHeight="1">
      <c r="A25" s="215"/>
      <c r="B25" s="39">
        <v>3</v>
      </c>
      <c r="C25" s="177"/>
      <c r="D25" s="87" ph="1"/>
      <c r="E25" s="178"/>
      <c r="F25" s="160"/>
      <c r="G25" s="161" t="s">
        <v>145</v>
      </c>
      <c r="H25" s="224" t="s">
        <v>146</v>
      </c>
      <c r="I25" s="19" t="s">
        <v>125</v>
      </c>
      <c r="J25" s="142"/>
      <c r="K25" s="39">
        <v>3</v>
      </c>
      <c r="L25" s="99" t="s">
        <v>119</v>
      </c>
      <c r="M25" s="98" t="s">
        <v>14</v>
      </c>
      <c r="N25" s="189">
        <v>1</v>
      </c>
      <c r="O25" s="146"/>
    </row>
    <row r="26" spans="1:15" ht="17.100000000000001" customHeight="1">
      <c r="A26" s="215"/>
      <c r="B26" s="232" t="str">
        <f>IF(D24="","",IF(D25="","",IF(D26="","3名に満たないため申込不可","")))</f>
        <v/>
      </c>
      <c r="C26" s="179"/>
      <c r="D26" s="88" ph="1"/>
      <c r="E26" s="180"/>
      <c r="F26" s="160"/>
      <c r="G26" s="161" t="s">
        <v>67</v>
      </c>
      <c r="H26" s="225" t="s">
        <v>147</v>
      </c>
      <c r="I26" s="19" t="s">
        <v>126</v>
      </c>
      <c r="J26" s="142"/>
      <c r="K26" s="40"/>
      <c r="L26" s="100" t="s">
        <v>113</v>
      </c>
      <c r="M26" s="101" t="s">
        <v>14</v>
      </c>
      <c r="N26" s="190" t="s">
        <v>22</v>
      </c>
      <c r="O26" s="146"/>
    </row>
    <row r="27" spans="1:15" ht="17.100000000000001" customHeight="1">
      <c r="A27" s="215"/>
      <c r="B27" s="37"/>
      <c r="C27" s="228"/>
      <c r="D27" s="87" ph="1"/>
      <c r="E27" s="176"/>
      <c r="F27" s="160"/>
      <c r="G27" s="161" t="s">
        <v>68</v>
      </c>
      <c r="H27" s="225" t="s">
        <v>148</v>
      </c>
      <c r="I27" s="22" t="s">
        <v>127</v>
      </c>
      <c r="J27" s="163"/>
      <c r="K27" s="37"/>
      <c r="L27" s="212" t="s">
        <v>118</v>
      </c>
      <c r="M27" s="103"/>
      <c r="N27" s="191"/>
      <c r="O27" s="164"/>
    </row>
    <row r="28" spans="1:15" ht="17.100000000000001" customHeight="1">
      <c r="A28" s="215"/>
      <c r="B28" s="39">
        <v>4</v>
      </c>
      <c r="C28" s="177"/>
      <c r="D28" s="87" ph="1"/>
      <c r="E28" s="178"/>
      <c r="F28" s="160"/>
      <c r="G28" s="161" t="s">
        <v>69</v>
      </c>
      <c r="H28" s="162" t="s">
        <v>149</v>
      </c>
      <c r="I28" s="22" t="s">
        <v>128</v>
      </c>
      <c r="J28" s="165"/>
      <c r="K28" s="39">
        <v>4</v>
      </c>
      <c r="L28" s="213" t="s">
        <v>120</v>
      </c>
      <c r="M28" s="103"/>
      <c r="N28" s="192"/>
      <c r="O28" s="164"/>
    </row>
    <row r="29" spans="1:15" ht="17.100000000000001" customHeight="1">
      <c r="A29" s="215"/>
      <c r="B29" s="232" t="str">
        <f>IF(D27="","",IF(D28="","",IF(D29="","3名に満たないため申込不可","")))</f>
        <v/>
      </c>
      <c r="C29" s="179"/>
      <c r="D29" s="88" ph="1"/>
      <c r="E29" s="180"/>
      <c r="F29" s="160"/>
      <c r="G29" s="161" t="s">
        <v>70</v>
      </c>
      <c r="H29" s="162" t="s">
        <v>150</v>
      </c>
      <c r="I29" s="20" t="s">
        <v>129</v>
      </c>
      <c r="J29" s="165"/>
      <c r="K29" s="40"/>
      <c r="L29" s="214" t="s">
        <v>112</v>
      </c>
      <c r="M29" s="106"/>
      <c r="N29" s="193"/>
      <c r="O29" s="164"/>
    </row>
    <row r="30" spans="1:15" ht="17.100000000000001" customHeight="1">
      <c r="A30" s="215"/>
      <c r="B30" s="37"/>
      <c r="C30" s="228"/>
      <c r="D30" s="87" ph="1"/>
      <c r="E30" s="176"/>
      <c r="F30" s="160"/>
      <c r="G30" s="161" t="s">
        <v>77</v>
      </c>
      <c r="H30" s="162" t="s">
        <v>151</v>
      </c>
      <c r="I30" s="20" t="s">
        <v>130</v>
      </c>
      <c r="J30" s="163"/>
      <c r="K30" s="37"/>
      <c r="L30" s="102"/>
      <c r="M30" s="103"/>
      <c r="N30" s="191"/>
      <c r="O30" s="164"/>
    </row>
    <row r="31" spans="1:15" ht="17.100000000000001" customHeight="1">
      <c r="A31" s="215"/>
      <c r="B31" s="39">
        <v>5</v>
      </c>
      <c r="C31" s="177"/>
      <c r="D31" s="87" ph="1"/>
      <c r="E31" s="178"/>
      <c r="F31" s="160"/>
      <c r="G31" s="161" t="s">
        <v>78</v>
      </c>
      <c r="H31" s="162" t="s">
        <v>152</v>
      </c>
      <c r="I31" s="20" t="s">
        <v>131</v>
      </c>
      <c r="J31" s="165"/>
      <c r="K31" s="39">
        <v>5</v>
      </c>
      <c r="L31" s="104"/>
      <c r="M31" s="103"/>
      <c r="N31" s="192"/>
      <c r="O31" s="164"/>
    </row>
    <row r="32" spans="1:15" ht="17.100000000000001" customHeight="1">
      <c r="A32" s="215"/>
      <c r="B32" s="232" t="str">
        <f>IF(D30="","",IF(D31="","",IF(D32="","3名に満たないため申込不可","")))</f>
        <v/>
      </c>
      <c r="C32" s="179"/>
      <c r="D32" s="88" ph="1"/>
      <c r="E32" s="180"/>
      <c r="F32" s="160"/>
      <c r="G32" s="161" t="s">
        <v>82</v>
      </c>
      <c r="H32" s="162" t="s">
        <v>153</v>
      </c>
      <c r="I32" s="20" t="s">
        <v>132</v>
      </c>
      <c r="J32" s="165"/>
      <c r="K32" s="40"/>
      <c r="L32" s="105"/>
      <c r="M32" s="106"/>
      <c r="N32" s="193"/>
      <c r="O32" s="164"/>
    </row>
    <row r="33" spans="1:21" ht="17.100000000000001" customHeight="1">
      <c r="A33" s="215"/>
      <c r="B33" s="37"/>
      <c r="C33" s="228"/>
      <c r="D33" s="87" ph="1"/>
      <c r="E33" s="176"/>
      <c r="F33" s="160"/>
      <c r="G33" s="161" t="s">
        <v>83</v>
      </c>
      <c r="H33" s="162" t="s">
        <v>85</v>
      </c>
      <c r="I33" s="20" t="s">
        <v>133</v>
      </c>
      <c r="J33" s="165"/>
      <c r="K33" s="37"/>
      <c r="L33" s="102"/>
      <c r="M33" s="103"/>
      <c r="N33" s="191"/>
      <c r="O33" s="164"/>
    </row>
    <row r="34" spans="1:21" ht="17.100000000000001" customHeight="1">
      <c r="A34" s="215"/>
      <c r="B34" s="39">
        <v>6</v>
      </c>
      <c r="C34" s="177"/>
      <c r="D34" s="87" ph="1"/>
      <c r="E34" s="178"/>
      <c r="F34" s="160"/>
      <c r="G34" s="161" t="s">
        <v>84</v>
      </c>
      <c r="H34" s="162" t="s">
        <v>86</v>
      </c>
      <c r="I34" s="20" t="s">
        <v>134</v>
      </c>
      <c r="J34" s="166"/>
      <c r="K34" s="39">
        <v>6</v>
      </c>
      <c r="L34" s="104"/>
      <c r="M34" s="103"/>
      <c r="N34" s="192"/>
      <c r="O34" s="164"/>
    </row>
    <row r="35" spans="1:21" ht="17.100000000000001" customHeight="1" thickBot="1">
      <c r="A35" s="215"/>
      <c r="B35" s="232" t="str">
        <f>IF(D33="","",IF(D34="","",IF(D35="","3名に満たないため申込不可","")))</f>
        <v/>
      </c>
      <c r="C35" s="181"/>
      <c r="D35" s="89" ph="1"/>
      <c r="E35" s="182"/>
      <c r="F35" s="160"/>
      <c r="G35" s="161" t="s">
        <v>87</v>
      </c>
      <c r="H35" s="162" t="s">
        <v>89</v>
      </c>
      <c r="I35" s="20" t="s">
        <v>135</v>
      </c>
      <c r="J35" s="142"/>
      <c r="K35" s="42"/>
      <c r="L35" s="107"/>
      <c r="M35" s="108"/>
      <c r="N35" s="194"/>
      <c r="O35" s="146"/>
    </row>
    <row r="36" spans="1:21" ht="17.100000000000001" customHeight="1" thickBot="1">
      <c r="A36" s="215"/>
      <c r="B36" s="77" t="s">
        <v>19</v>
      </c>
      <c r="C36" s="78">
        <f>COUNTA(D18:D35)</f>
        <v>0</v>
      </c>
      <c r="D36" s="78" t="s">
        <v>6</v>
      </c>
      <c r="E36" s="79">
        <f>ROUNDDOWN(C36/3,0)</f>
        <v>0</v>
      </c>
      <c r="F36" s="160"/>
      <c r="G36" s="161" t="s">
        <v>88</v>
      </c>
      <c r="H36" s="162" t="s">
        <v>90</v>
      </c>
      <c r="I36" s="220" t="s">
        <v>136</v>
      </c>
      <c r="J36" s="142"/>
      <c r="K36" s="77" t="s">
        <v>19</v>
      </c>
      <c r="L36" s="78">
        <f>COUNTA(M18:M35)</f>
        <v>9</v>
      </c>
      <c r="M36" s="78" t="s">
        <v>6</v>
      </c>
      <c r="N36" s="79">
        <f>ROUNDDOWN(L36/3,0)</f>
        <v>3</v>
      </c>
      <c r="O36" s="146"/>
    </row>
    <row r="37" spans="1:21" ht="17.100000000000001" customHeight="1" thickBot="1">
      <c r="A37" s="215"/>
      <c r="B37" s="21"/>
      <c r="C37" s="22"/>
      <c r="D37" s="22"/>
      <c r="E37" s="22"/>
      <c r="F37" s="144"/>
      <c r="G37" s="161"/>
      <c r="H37" s="162"/>
      <c r="I37" s="19" t="s">
        <v>137</v>
      </c>
      <c r="J37" s="142"/>
      <c r="K37" s="21"/>
      <c r="L37" s="22"/>
      <c r="M37" s="22"/>
      <c r="N37" s="22"/>
      <c r="O37" s="146"/>
    </row>
    <row r="38" spans="1:21" ht="17.100000000000001" customHeight="1">
      <c r="A38" s="215"/>
      <c r="B38" s="23" t="s">
        <v>9</v>
      </c>
      <c r="C38" s="17" t="s">
        <v>5</v>
      </c>
      <c r="D38" s="34" t="s">
        <v>0</v>
      </c>
      <c r="E38" s="35" t="s">
        <v>94</v>
      </c>
      <c r="F38" s="144"/>
      <c r="G38" s="161"/>
      <c r="H38" s="162"/>
      <c r="I38" s="19" t="s">
        <v>138</v>
      </c>
      <c r="J38" s="142"/>
      <c r="K38" s="23" t="s">
        <v>9</v>
      </c>
      <c r="L38" s="17" t="s">
        <v>5</v>
      </c>
      <c r="M38" s="34" t="s">
        <v>0</v>
      </c>
      <c r="N38" s="35" t="s">
        <v>94</v>
      </c>
      <c r="O38" s="146"/>
    </row>
    <row r="39" spans="1:21" ht="17.100000000000001" customHeight="1">
      <c r="A39" s="215"/>
      <c r="B39" s="37"/>
      <c r="C39" s="229"/>
      <c r="D39" s="43" ph="1"/>
      <c r="E39" s="121"/>
      <c r="F39" s="160"/>
      <c r="G39" s="11" t="s">
        <v>160</v>
      </c>
      <c r="H39" s="41"/>
      <c r="J39" s="142"/>
      <c r="K39" s="37"/>
      <c r="L39" s="44" t="s">
        <v>73</v>
      </c>
      <c r="M39" s="45" t="s">
        <v>52</v>
      </c>
      <c r="N39" s="124" t="s">
        <v>66</v>
      </c>
      <c r="O39" s="146"/>
    </row>
    <row r="40" spans="1:21" ht="17.100000000000001" customHeight="1">
      <c r="A40" s="215"/>
      <c r="B40" s="39">
        <v>1</v>
      </c>
      <c r="C40" s="130"/>
      <c r="D40" s="43" ph="1"/>
      <c r="E40" s="122"/>
      <c r="F40" s="160"/>
      <c r="G40" s="1"/>
      <c r="H40" s="205" t="s">
        <v>56</v>
      </c>
      <c r="J40" s="142"/>
      <c r="K40" s="39">
        <v>1</v>
      </c>
      <c r="L40" s="46" t="s">
        <v>103</v>
      </c>
      <c r="M40" s="45" t="s">
        <v>54</v>
      </c>
      <c r="N40" s="125" t="s">
        <v>65</v>
      </c>
      <c r="O40" s="146"/>
    </row>
    <row r="41" spans="1:21" ht="17.100000000000001" customHeight="1">
      <c r="A41" s="215"/>
      <c r="B41" s="232" t="str">
        <f>IF(D39="","",IF(D40="","",IF(D41="","3名に満たないため申込不可","")))</f>
        <v/>
      </c>
      <c r="C41" s="131"/>
      <c r="D41" s="47" ph="1"/>
      <c r="E41" s="123"/>
      <c r="F41" s="160"/>
      <c r="H41" s="205" t="s">
        <v>57</v>
      </c>
      <c r="J41" s="142"/>
      <c r="K41" s="40"/>
      <c r="L41" s="48" t="s">
        <v>104</v>
      </c>
      <c r="M41" s="49" t="s">
        <v>53</v>
      </c>
      <c r="N41" s="126" t="s">
        <v>3</v>
      </c>
      <c r="O41" s="146"/>
    </row>
    <row r="42" spans="1:21" ht="17.100000000000001" customHeight="1">
      <c r="A42" s="215"/>
      <c r="B42" s="37"/>
      <c r="C42" s="229"/>
      <c r="D42" s="43" ph="1"/>
      <c r="E42" s="121"/>
      <c r="F42" s="160"/>
      <c r="J42" s="142"/>
      <c r="K42" s="37"/>
      <c r="L42" s="44" t="s">
        <v>73</v>
      </c>
      <c r="M42" s="45" t="s">
        <v>14</v>
      </c>
      <c r="N42" s="124" t="s">
        <v>91</v>
      </c>
      <c r="O42" s="146"/>
    </row>
    <row r="43" spans="1:21" ht="17.100000000000001" customHeight="1">
      <c r="A43" s="215"/>
      <c r="B43" s="39">
        <v>2</v>
      </c>
      <c r="C43" s="130"/>
      <c r="D43" s="43" ph="1"/>
      <c r="E43" s="122"/>
      <c r="F43" s="160"/>
      <c r="J43" s="142"/>
      <c r="K43" s="39">
        <v>2</v>
      </c>
      <c r="L43" s="46" t="s">
        <v>103</v>
      </c>
      <c r="M43" s="45" t="s">
        <v>14</v>
      </c>
      <c r="N43" s="125" t="s">
        <v>92</v>
      </c>
      <c r="O43" s="146"/>
    </row>
    <row r="44" spans="1:21" ht="17.100000000000001" customHeight="1">
      <c r="A44" s="215"/>
      <c r="B44" s="232" t="str">
        <f>IF(D42="","",IF(D43="","",IF(D44="","3名に満たないため申込不可","")))</f>
        <v/>
      </c>
      <c r="C44" s="131"/>
      <c r="D44" s="47" ph="1"/>
      <c r="E44" s="123"/>
      <c r="F44" s="160"/>
      <c r="J44" s="142"/>
      <c r="K44" s="40"/>
      <c r="L44" s="48" t="s">
        <v>105</v>
      </c>
      <c r="M44" s="49" t="s">
        <v>14</v>
      </c>
      <c r="N44" s="126" t="s">
        <v>93</v>
      </c>
      <c r="O44" s="146"/>
    </row>
    <row r="45" spans="1:21" ht="17.100000000000001" customHeight="1">
      <c r="A45" s="215"/>
      <c r="B45" s="50"/>
      <c r="C45" s="229"/>
      <c r="D45" s="43" ph="1"/>
      <c r="E45" s="121"/>
      <c r="F45" s="160"/>
      <c r="J45" s="142"/>
      <c r="K45" s="50"/>
      <c r="L45" s="44" t="s">
        <v>106</v>
      </c>
      <c r="M45" s="45" t="s">
        <v>14</v>
      </c>
      <c r="N45" s="124" t="s">
        <v>4</v>
      </c>
      <c r="O45" s="146"/>
    </row>
    <row r="46" spans="1:21" s="19" customFormat="1" ht="17.100000000000001" customHeight="1">
      <c r="A46" s="215"/>
      <c r="B46" s="51">
        <v>3</v>
      </c>
      <c r="C46" s="130"/>
      <c r="D46" s="43" ph="1"/>
      <c r="E46" s="122"/>
      <c r="F46" s="160"/>
      <c r="G46" s="18"/>
      <c r="H46" s="18"/>
      <c r="I46" s="18"/>
      <c r="J46" s="142"/>
      <c r="K46" s="51">
        <v>3</v>
      </c>
      <c r="L46" s="46" t="s">
        <v>119</v>
      </c>
      <c r="M46" s="45" t="s">
        <v>14</v>
      </c>
      <c r="N46" s="125" t="s">
        <v>98</v>
      </c>
      <c r="O46" s="146"/>
      <c r="P46" s="18"/>
      <c r="Q46" s="18"/>
      <c r="R46" s="18"/>
      <c r="S46" s="18"/>
      <c r="T46" s="18"/>
      <c r="U46" s="18"/>
    </row>
    <row r="47" spans="1:21" s="19" customFormat="1" ht="17.100000000000001" customHeight="1">
      <c r="A47" s="215"/>
      <c r="B47" s="232" t="str">
        <f>IF(D45="","",IF(D46="","",IF(D47="","3名に満たないため申込不可","")))</f>
        <v/>
      </c>
      <c r="C47" s="131"/>
      <c r="D47" s="47" ph="1"/>
      <c r="E47" s="123"/>
      <c r="F47" s="160"/>
      <c r="G47" s="18"/>
      <c r="H47" s="18"/>
      <c r="I47" s="18"/>
      <c r="J47" s="142"/>
      <c r="K47" s="52"/>
      <c r="L47" s="48" t="s">
        <v>114</v>
      </c>
      <c r="M47" s="49" t="s">
        <v>14</v>
      </c>
      <c r="N47" s="126" t="s">
        <v>22</v>
      </c>
      <c r="O47" s="146"/>
      <c r="P47" s="18"/>
      <c r="Q47" s="18"/>
      <c r="R47" s="18"/>
      <c r="S47" s="18"/>
      <c r="T47" s="18"/>
      <c r="U47" s="18"/>
    </row>
    <row r="48" spans="1:21" s="19" customFormat="1" ht="17.100000000000001" customHeight="1">
      <c r="A48" s="215"/>
      <c r="B48" s="50"/>
      <c r="C48" s="229"/>
      <c r="D48" s="43" ph="1"/>
      <c r="E48" s="121"/>
      <c r="F48" s="160"/>
      <c r="G48" s="18"/>
      <c r="H48" s="18"/>
      <c r="I48" s="18"/>
      <c r="J48" s="142"/>
      <c r="K48" s="50"/>
      <c r="L48" s="54"/>
      <c r="M48" s="55"/>
      <c r="N48" s="127"/>
      <c r="O48" s="146"/>
      <c r="P48" s="18"/>
      <c r="Q48" s="18"/>
      <c r="R48" s="18"/>
      <c r="S48" s="18"/>
      <c r="T48" s="18"/>
      <c r="U48" s="18"/>
    </row>
    <row r="49" spans="1:21" s="19" customFormat="1" ht="17.100000000000001" customHeight="1">
      <c r="A49" s="215"/>
      <c r="B49" s="51">
        <v>4</v>
      </c>
      <c r="C49" s="130"/>
      <c r="D49" s="43" ph="1"/>
      <c r="E49" s="122"/>
      <c r="F49" s="160"/>
      <c r="G49" s="18"/>
      <c r="H49" s="18"/>
      <c r="I49" s="18"/>
      <c r="J49" s="142"/>
      <c r="K49" s="51">
        <v>4</v>
      </c>
      <c r="L49" s="56"/>
      <c r="M49" s="55"/>
      <c r="N49" s="128"/>
      <c r="O49" s="146"/>
      <c r="P49" s="18"/>
      <c r="Q49" s="18"/>
      <c r="R49" s="18"/>
      <c r="S49" s="18"/>
      <c r="T49" s="18"/>
      <c r="U49" s="18"/>
    </row>
    <row r="50" spans="1:21" s="19" customFormat="1" ht="17.100000000000001" customHeight="1">
      <c r="A50" s="215"/>
      <c r="B50" s="232" t="str">
        <f>IF(D48="","",IF(D49="","",IF(D50="","3名に満たないため申込不可","")))</f>
        <v/>
      </c>
      <c r="C50" s="131"/>
      <c r="D50" s="47" ph="1"/>
      <c r="E50" s="123"/>
      <c r="F50" s="160"/>
      <c r="G50" s="18"/>
      <c r="H50" s="18"/>
      <c r="I50" s="18"/>
      <c r="J50" s="142"/>
      <c r="K50" s="52"/>
      <c r="L50" s="57"/>
      <c r="M50" s="58"/>
      <c r="N50" s="129"/>
      <c r="O50" s="146"/>
      <c r="P50" s="18"/>
      <c r="Q50" s="18"/>
      <c r="R50" s="18"/>
      <c r="S50" s="18"/>
      <c r="T50" s="18"/>
      <c r="U50" s="18"/>
    </row>
    <row r="51" spans="1:21" s="19" customFormat="1" ht="17.100000000000001" customHeight="1">
      <c r="A51" s="215"/>
      <c r="B51" s="50"/>
      <c r="C51" s="229"/>
      <c r="D51" s="43" ph="1"/>
      <c r="E51" s="121"/>
      <c r="F51" s="160"/>
      <c r="G51" s="18"/>
      <c r="H51" s="18"/>
      <c r="I51" s="18"/>
      <c r="J51" s="142"/>
      <c r="K51" s="50"/>
      <c r="L51" s="54"/>
      <c r="M51" s="55"/>
      <c r="N51" s="127"/>
      <c r="O51" s="146"/>
      <c r="P51" s="18"/>
      <c r="Q51" s="18"/>
      <c r="R51" s="18"/>
      <c r="S51" s="18"/>
      <c r="T51" s="18"/>
      <c r="U51" s="18"/>
    </row>
    <row r="52" spans="1:21" s="19" customFormat="1" ht="17.100000000000001" customHeight="1">
      <c r="A52" s="215"/>
      <c r="B52" s="51">
        <v>5</v>
      </c>
      <c r="C52" s="130"/>
      <c r="D52" s="43" ph="1"/>
      <c r="E52" s="122"/>
      <c r="F52" s="160"/>
      <c r="G52" s="18"/>
      <c r="H52" s="18"/>
      <c r="I52" s="18"/>
      <c r="J52" s="142"/>
      <c r="K52" s="51">
        <v>5</v>
      </c>
      <c r="L52" s="56"/>
      <c r="M52" s="55"/>
      <c r="N52" s="128"/>
      <c r="O52" s="146"/>
      <c r="P52" s="18"/>
      <c r="Q52" s="18"/>
      <c r="R52" s="18"/>
      <c r="S52" s="18"/>
      <c r="T52" s="18"/>
      <c r="U52" s="18"/>
    </row>
    <row r="53" spans="1:21" s="19" customFormat="1" ht="17.100000000000001" customHeight="1">
      <c r="A53" s="215"/>
      <c r="B53" s="232" t="str">
        <f>IF(D51="","",IF(D52="","",IF(D53="","3名に満たないため申込不可","")))</f>
        <v/>
      </c>
      <c r="C53" s="131"/>
      <c r="D53" s="47" ph="1"/>
      <c r="E53" s="123"/>
      <c r="F53" s="160"/>
      <c r="G53" s="18"/>
      <c r="H53" s="18"/>
      <c r="I53" s="18"/>
      <c r="J53" s="142"/>
      <c r="K53" s="52"/>
      <c r="L53" s="57"/>
      <c r="M53" s="58"/>
      <c r="N53" s="129"/>
      <c r="O53" s="146"/>
      <c r="P53" s="18"/>
      <c r="Q53" s="18"/>
      <c r="R53" s="18"/>
      <c r="S53" s="18"/>
      <c r="T53" s="18"/>
      <c r="U53" s="18"/>
    </row>
    <row r="54" spans="1:21" s="19" customFormat="1" ht="17.100000000000001" customHeight="1">
      <c r="A54" s="215"/>
      <c r="B54" s="50"/>
      <c r="C54" s="229"/>
      <c r="D54" s="43" ph="1"/>
      <c r="E54" s="121"/>
      <c r="F54" s="160"/>
      <c r="G54" s="18"/>
      <c r="H54" s="18"/>
      <c r="I54" s="18"/>
      <c r="J54" s="142"/>
      <c r="K54" s="50"/>
      <c r="L54" s="54"/>
      <c r="M54" s="55"/>
      <c r="N54" s="127"/>
      <c r="O54" s="146"/>
      <c r="P54" s="18"/>
      <c r="Q54" s="18"/>
      <c r="R54" s="18"/>
      <c r="S54" s="18"/>
      <c r="T54" s="18"/>
      <c r="U54" s="18"/>
    </row>
    <row r="55" spans="1:21" s="19" customFormat="1" ht="17.100000000000001" customHeight="1">
      <c r="A55" s="215"/>
      <c r="B55" s="51">
        <v>6</v>
      </c>
      <c r="C55" s="130"/>
      <c r="D55" s="43" ph="1"/>
      <c r="E55" s="122"/>
      <c r="F55" s="160"/>
      <c r="G55" s="18"/>
      <c r="H55" s="18"/>
      <c r="I55" s="18"/>
      <c r="J55" s="142"/>
      <c r="K55" s="51">
        <v>6</v>
      </c>
      <c r="L55" s="56"/>
      <c r="M55" s="55"/>
      <c r="N55" s="128"/>
      <c r="O55" s="146"/>
      <c r="P55" s="18"/>
      <c r="Q55" s="18"/>
      <c r="R55" s="18"/>
      <c r="S55" s="18"/>
      <c r="T55" s="18"/>
      <c r="U55" s="18"/>
    </row>
    <row r="56" spans="1:21" s="19" customFormat="1" ht="17.100000000000001" customHeight="1" thickBot="1">
      <c r="A56" s="215"/>
      <c r="B56" s="232" t="str">
        <f>IF(D54="","",IF(D55="","",IF(D56="","3名に満たないため申込不可","")))</f>
        <v/>
      </c>
      <c r="C56" s="170"/>
      <c r="D56" s="59" ph="1"/>
      <c r="E56" s="171"/>
      <c r="F56" s="160"/>
      <c r="G56" s="18"/>
      <c r="H56" s="18"/>
      <c r="I56" s="18"/>
      <c r="J56" s="142"/>
      <c r="K56" s="53"/>
      <c r="L56" s="60"/>
      <c r="M56" s="61"/>
      <c r="N56" s="133"/>
      <c r="O56" s="146"/>
      <c r="P56" s="18"/>
      <c r="Q56" s="18"/>
      <c r="R56" s="18"/>
      <c r="S56" s="18"/>
      <c r="T56" s="18"/>
      <c r="U56" s="18"/>
    </row>
    <row r="57" spans="1:21" ht="17.100000000000001" customHeight="1" thickBot="1">
      <c r="A57" s="215"/>
      <c r="B57" s="77" t="s">
        <v>20</v>
      </c>
      <c r="C57" s="78">
        <f>COUNTA(D39:D56)</f>
        <v>0</v>
      </c>
      <c r="D57" s="78" t="s">
        <v>7</v>
      </c>
      <c r="E57" s="79">
        <f>ROUNDDOWN(C57/3,0)</f>
        <v>0</v>
      </c>
      <c r="F57" s="160"/>
      <c r="G57" s="19"/>
      <c r="H57" s="19"/>
      <c r="J57" s="142"/>
      <c r="K57" s="77" t="s">
        <v>20</v>
      </c>
      <c r="L57" s="78">
        <f>COUNTA(M39:M56)</f>
        <v>9</v>
      </c>
      <c r="M57" s="78" t="s">
        <v>7</v>
      </c>
      <c r="N57" s="79">
        <f>ROUNDDOWN(L57/3,0)</f>
        <v>3</v>
      </c>
      <c r="O57" s="146"/>
    </row>
    <row r="58" spans="1:21" ht="17.100000000000001" customHeight="1" thickBot="1">
      <c r="A58" s="215"/>
      <c r="B58" s="21"/>
      <c r="C58" s="22"/>
      <c r="D58" s="22"/>
      <c r="E58" s="22"/>
      <c r="F58" s="144"/>
      <c r="G58" s="19"/>
      <c r="H58" s="19"/>
      <c r="J58" s="142"/>
      <c r="K58" s="21"/>
      <c r="L58" s="22"/>
      <c r="M58" s="22"/>
      <c r="N58" s="22"/>
      <c r="O58" s="146"/>
    </row>
    <row r="59" spans="1:21" ht="17.100000000000001" customHeight="1">
      <c r="A59" s="215"/>
      <c r="B59" s="199" t="s">
        <v>28</v>
      </c>
      <c r="C59" s="80">
        <f>'別紙 （一般男子）'!E57</f>
        <v>0</v>
      </c>
      <c r="D59" s="81" t="s">
        <v>30</v>
      </c>
      <c r="E59" s="197">
        <f>C59+E36</f>
        <v>0</v>
      </c>
      <c r="F59" s="144"/>
      <c r="H59" s="19"/>
      <c r="J59" s="142"/>
      <c r="K59" s="199" t="s">
        <v>28</v>
      </c>
      <c r="L59" s="80">
        <f>'別紙 （一般男子）'!L56</f>
        <v>0</v>
      </c>
      <c r="M59" s="81" t="s">
        <v>30</v>
      </c>
      <c r="N59" s="197">
        <f>L59+N36</f>
        <v>3</v>
      </c>
      <c r="O59" s="146"/>
    </row>
    <row r="60" spans="1:21" ht="17.100000000000001" customHeight="1" thickBot="1">
      <c r="A60" s="215"/>
      <c r="B60" s="200" t="s">
        <v>29</v>
      </c>
      <c r="C60" s="82">
        <f>'別紙 （一般女子）'!E57</f>
        <v>0</v>
      </c>
      <c r="D60" s="83" t="s">
        <v>31</v>
      </c>
      <c r="E60" s="198">
        <f>C60+E57</f>
        <v>0</v>
      </c>
      <c r="F60" s="144"/>
      <c r="G60" s="11"/>
      <c r="H60" s="1"/>
      <c r="J60" s="142"/>
      <c r="K60" s="200" t="s">
        <v>29</v>
      </c>
      <c r="L60" s="82">
        <f>'別紙 （一般女子）'!L56</f>
        <v>0</v>
      </c>
      <c r="M60" s="83" t="s">
        <v>31</v>
      </c>
      <c r="N60" s="198">
        <f>L60+N57</f>
        <v>3</v>
      </c>
      <c r="O60" s="146"/>
    </row>
    <row r="61" spans="1:21">
      <c r="A61" s="217"/>
      <c r="B61" s="119"/>
      <c r="C61" s="120"/>
      <c r="D61" s="120"/>
      <c r="E61" s="120"/>
      <c r="F61" s="168"/>
      <c r="G61" s="2"/>
      <c r="H61" s="205"/>
      <c r="J61" s="167"/>
      <c r="K61" s="119"/>
      <c r="L61" s="120"/>
      <c r="M61" s="120"/>
      <c r="N61" s="120"/>
      <c r="O61" s="169"/>
    </row>
  </sheetData>
  <sheetProtection password="C6C8" sheet="1" selectLockedCells="1"/>
  <mergeCells count="10">
    <mergeCell ref="C14:D14"/>
    <mergeCell ref="L14:M14"/>
    <mergeCell ref="C15:E15"/>
    <mergeCell ref="L15:N15"/>
    <mergeCell ref="C11:D11"/>
    <mergeCell ref="L11:M11"/>
    <mergeCell ref="C12:D12"/>
    <mergeCell ref="L12:M12"/>
    <mergeCell ref="C13:D13"/>
    <mergeCell ref="L13:M13"/>
  </mergeCells>
  <phoneticPr fontId="16"/>
  <conditionalFormatting sqref="M7">
    <cfRule type="expression" dxfId="4" priority="5" stopIfTrue="1">
      <formula>$I$1="しない"</formula>
    </cfRule>
  </conditionalFormatting>
  <conditionalFormatting sqref="N6">
    <cfRule type="expression" dxfId="3" priority="4" stopIfTrue="1">
      <formula>$I$1="しない"</formula>
    </cfRule>
  </conditionalFormatting>
  <conditionalFormatting sqref="M6">
    <cfRule type="expression" dxfId="2" priority="3" stopIfTrue="1">
      <formula>$I$1="しない"</formula>
    </cfRule>
  </conditionalFormatting>
  <conditionalFormatting sqref="K27:N29">
    <cfRule type="expression" dxfId="1" priority="2" stopIfTrue="1">
      <formula>$I$1="しない"</formula>
    </cfRule>
  </conditionalFormatting>
  <conditionalFormatting sqref="K48:N50">
    <cfRule type="expression" dxfId="0" priority="1" stopIfTrue="1">
      <formula>$I$1="しない"</formula>
    </cfRule>
  </conditionalFormatting>
  <dataValidations count="12">
    <dataValidation type="textLength" operator="lessThanOrEqual" allowBlank="1" showInputMessage="1" showErrorMessage="1" error="１行、５文字まで！" sqref="H39" xr:uid="{177AAFF2-6BF7-420F-9A8D-9C21B49A106A}">
      <formula1>5</formula1>
    </dataValidation>
    <dataValidation type="textLength" operator="lessThan" allowBlank="1" showInputMessage="1" showErrorMessage="1" error="１行、５文字まで！" sqref="K39:K56 B33:B34 K18:K35 B18:B19 B21:B22 B24:B25 B27:B28 B30:B31 B39:B40 B42:B43 B45:B46 B48:B49 B51:B52 B54:B55" xr:uid="{49B361A0-952B-4741-BDAF-6E83DD8F0BD0}">
      <formula1>5</formula1>
    </dataValidation>
    <dataValidation type="list" allowBlank="1" showInputMessage="1" showErrorMessage="1" sqref="J31:J33 J28:J29" xr:uid="{8C36EB63-7DE1-42EA-8EDC-961A3F233311}">
      <formula1>"　,３,２,１,初,弐,参,四"</formula1>
    </dataValidation>
    <dataValidation type="decimal" operator="lessThanOrEqual" allowBlank="1" showInputMessage="1" showErrorMessage="1" errorTitle="エラー" error="男女あわせて２チーム以下に！" sqref="E9:F9 N9" xr:uid="{D31A8150-1F78-46CF-B7B3-F5373F980579}">
      <formula1>2</formula1>
    </dataValidation>
    <dataValidation type="textLength" operator="lessThanOrEqual" allowBlank="1" showInputMessage="1" showErrorMessage="1" error="１行、５文字まで！" sqref="L39:L56 L18:L27 L29:L35" xr:uid="{E5049D76-BE2B-4F15-99BB-0FAF4F426DED}">
      <formula1>8</formula1>
    </dataValidation>
    <dataValidation type="textLength" imeMode="on" operator="lessThanOrEqual" allowBlank="1" showInputMessage="1" showErrorMessage="1" error="１行、８文字まで！" sqref="C34:C35 C19:C20 C22:C23 C25:C26 C28:C29 C31:C32 C40:C41 C43:C44 C46:C47 C49:C50 C52:C53 C55:C56" xr:uid="{160843BD-F553-4FCD-982B-A19780D8035E}">
      <formula1>8</formula1>
    </dataValidation>
    <dataValidation imeMode="on" allowBlank="1" showInputMessage="1" showErrorMessage="1" sqref="E18:F35 E39:F56" xr:uid="{F17F7D0F-2B9D-4E94-A58E-AE56FBE04F48}"/>
    <dataValidation type="textLength" operator="lessThanOrEqual" allowBlank="1" showInputMessage="1" showErrorMessage="1" error="１行、８文字まで！" sqref="L28" xr:uid="{C56ECFED-1469-4D52-9C44-E223859B3716}">
      <formula1>8</formula1>
    </dataValidation>
    <dataValidation type="list" allowBlank="1" showInputMessage="1" showErrorMessage="1" sqref="B12:B14" xr:uid="{395D0557-6086-4766-B9CA-B4C338FC3D81}">
      <formula1>$H$14:$H$16</formula1>
    </dataValidation>
    <dataValidation type="list" allowBlank="1" showInputMessage="1" showErrorMessage="1" sqref="C6 C18 C21 C24 C27 C30 C33 C39 C42 C45 C48 C51 C54" xr:uid="{22F8D4B0-837C-40D5-96BB-B0E84AC760C1}">
      <formula1>$I$24:$I$38</formula1>
    </dataValidation>
    <dataValidation operator="lessThan" allowBlank="1" showInputMessage="1" showErrorMessage="1" error="１行、５文字まで！" sqref="B20 B53 B23 B26 B29 B32 B35 B41 B44 B47 B50 B56" xr:uid="{3C2A8B0D-2032-442F-8D14-23904F7B158F}"/>
    <dataValidation imeMode="hiragana" allowBlank="1" showInputMessage="1" showErrorMessage="1" sqref="D17:D56" xr:uid="{E8256856-1093-482F-BD71-36E7C78C9C80}"/>
  </dataValidations>
  <hyperlinks>
    <hyperlink ref="H40" location="'別紙 （一般男子）'!A1" display="　別紙（一般男子）" xr:uid="{4A24AAB1-6305-4116-98EB-97FAA3CA6896}"/>
    <hyperlink ref="H41" location="'別紙 （一般女子）'!A1" display="　別紙（一般男子）" xr:uid="{2801A65F-12F3-4391-A682-D78647EFB50F}"/>
  </hyperlinks>
  <pageMargins left="1.1417322834645669" right="0.15748031496062992" top="0.51181102362204722" bottom="0.39370078740157483" header="0.15748031496062992" footer="0.23622047244094491"/>
  <pageSetup paperSize="9" scale="8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1AB3-B5EC-4BDD-B51A-EC018A0DAA02}">
  <dimension ref="A1:F63"/>
  <sheetViews>
    <sheetView showGridLines="0" showRowColHeaders="0" view="pageBreakPreview" zoomScaleNormal="100" zoomScaleSheetLayoutView="100" workbookViewId="0">
      <pane ySplit="5" topLeftCell="A6" activePane="bottomLeft" state="frozen"/>
      <selection pane="bottomLeft" activeCell="C6" sqref="C6"/>
    </sheetView>
  </sheetViews>
  <sheetFormatPr defaultRowHeight="14.25"/>
  <cols>
    <col min="1" max="1" width="5.125" style="1" customWidth="1"/>
    <col min="2" max="2" width="19.75" style="1" customWidth="1"/>
    <col min="3" max="5" width="19.75" style="2" customWidth="1"/>
    <col min="6" max="6" width="4.25" style="2" customWidth="1"/>
    <col min="7" max="7" width="9" style="1"/>
    <col min="8" max="8" width="9.125" style="1" customWidth="1"/>
    <col min="9" max="11" width="18.125" style="1" customWidth="1"/>
    <col min="12" max="16384" width="9" style="1"/>
  </cols>
  <sheetData>
    <row r="1" spans="1:6" ht="18" customHeight="1">
      <c r="A1" s="64"/>
      <c r="B1" s="65" t="s">
        <v>58</v>
      </c>
      <c r="C1" s="65"/>
      <c r="D1" s="66" t="str">
        <f>C3</f>
        <v>＜一般男子の部＞</v>
      </c>
      <c r="E1" s="67" t="s">
        <v>61</v>
      </c>
      <c r="F1" s="68"/>
    </row>
    <row r="2" spans="1:6">
      <c r="A2" s="69"/>
      <c r="B2" s="3"/>
      <c r="C2" s="4"/>
      <c r="D2" s="5"/>
      <c r="E2" s="6"/>
      <c r="F2" s="70"/>
    </row>
    <row r="3" spans="1:6" ht="18" customHeight="1">
      <c r="A3" s="69"/>
      <c r="B3" s="3" t="s">
        <v>13</v>
      </c>
      <c r="C3" s="9" t="s">
        <v>59</v>
      </c>
      <c r="D3" s="10">
        <f>一般の部!C7</f>
        <v>0</v>
      </c>
      <c r="E3" s="8"/>
      <c r="F3" s="70"/>
    </row>
    <row r="4" spans="1:6" ht="18" customHeight="1" thickBot="1">
      <c r="A4" s="69"/>
      <c r="B4" s="13"/>
      <c r="C4" s="13"/>
      <c r="D4" s="29"/>
      <c r="E4" s="29"/>
      <c r="F4" s="70"/>
    </row>
    <row r="5" spans="1:6" ht="18" customHeight="1">
      <c r="A5" s="71"/>
      <c r="B5" s="14" t="s">
        <v>10</v>
      </c>
      <c r="C5" s="7" t="s">
        <v>5</v>
      </c>
      <c r="D5" s="32" t="s">
        <v>0</v>
      </c>
      <c r="E5" s="33" t="s">
        <v>21</v>
      </c>
      <c r="F5" s="70"/>
    </row>
    <row r="6" spans="1:6" ht="21.75">
      <c r="A6" s="72"/>
      <c r="B6" s="36"/>
      <c r="C6" s="228"/>
      <c r="D6" s="87" ph="1"/>
      <c r="E6" s="176" t="s">
        <v>15</v>
      </c>
      <c r="F6" s="73"/>
    </row>
    <row r="7" spans="1:6" ht="21.75">
      <c r="A7" s="72"/>
      <c r="B7" s="38">
        <v>7</v>
      </c>
      <c r="C7" s="177"/>
      <c r="D7" s="87" ph="1"/>
      <c r="E7" s="178" t="s">
        <v>15</v>
      </c>
      <c r="F7" s="73"/>
    </row>
    <row r="8" spans="1:6" ht="21.75">
      <c r="A8" s="72"/>
      <c r="B8" s="232" t="str">
        <f>IF(D6="","",IF(D7="","",IF(D8="","3名に満たないため申込不可","")))</f>
        <v/>
      </c>
      <c r="C8" s="179"/>
      <c r="D8" s="88" ph="1"/>
      <c r="E8" s="180" t="s">
        <v>15</v>
      </c>
      <c r="F8" s="73"/>
    </row>
    <row r="9" spans="1:6" ht="21.75">
      <c r="A9" s="69"/>
      <c r="B9" s="36"/>
      <c r="C9" s="228"/>
      <c r="D9" s="87" ph="1"/>
      <c r="E9" s="176"/>
      <c r="F9" s="73"/>
    </row>
    <row r="10" spans="1:6" ht="21.75">
      <c r="A10" s="69"/>
      <c r="B10" s="38">
        <v>8</v>
      </c>
      <c r="C10" s="177"/>
      <c r="D10" s="87" ph="1"/>
      <c r="E10" s="178" t="s">
        <v>15</v>
      </c>
      <c r="F10" s="73"/>
    </row>
    <row r="11" spans="1:6" ht="21.75">
      <c r="A11" s="69"/>
      <c r="B11" s="232" t="str">
        <f>IF(D9="","",IF(D10="","",IF(D11="","3名に満たないため申込不可","")))</f>
        <v/>
      </c>
      <c r="C11" s="179"/>
      <c r="D11" s="88" ph="1"/>
      <c r="E11" s="180" t="s">
        <v>15</v>
      </c>
      <c r="F11" s="73"/>
    </row>
    <row r="12" spans="1:6" ht="21.75">
      <c r="A12" s="69"/>
      <c r="B12" s="36"/>
      <c r="C12" s="228"/>
      <c r="D12" s="87" ph="1"/>
      <c r="E12" s="176" t="s">
        <v>15</v>
      </c>
      <c r="F12" s="73"/>
    </row>
    <row r="13" spans="1:6" ht="21.75">
      <c r="A13" s="69"/>
      <c r="B13" s="38">
        <v>9</v>
      </c>
      <c r="C13" s="177"/>
      <c r="D13" s="87" ph="1"/>
      <c r="E13" s="178" t="s">
        <v>15</v>
      </c>
      <c r="F13" s="73"/>
    </row>
    <row r="14" spans="1:6" ht="21.75">
      <c r="A14" s="69"/>
      <c r="B14" s="232" t="str">
        <f>IF(D12="","",IF(D13="","",IF(D14="","3名に満たないため申込不可","")))</f>
        <v/>
      </c>
      <c r="C14" s="179"/>
      <c r="D14" s="88" ph="1"/>
      <c r="E14" s="180" t="s">
        <v>15</v>
      </c>
      <c r="F14" s="73"/>
    </row>
    <row r="15" spans="1:6" ht="21.75">
      <c r="A15" s="69"/>
      <c r="B15" s="36"/>
      <c r="C15" s="228"/>
      <c r="D15" s="87" ph="1"/>
      <c r="E15" s="176" t="s">
        <v>15</v>
      </c>
      <c r="F15" s="73"/>
    </row>
    <row r="16" spans="1:6" ht="21.75">
      <c r="A16" s="69"/>
      <c r="B16" s="38">
        <v>10</v>
      </c>
      <c r="C16" s="177"/>
      <c r="D16" s="87" ph="1"/>
      <c r="E16" s="178" t="s">
        <v>15</v>
      </c>
      <c r="F16" s="73"/>
    </row>
    <row r="17" spans="1:6" ht="21.75">
      <c r="A17" s="69"/>
      <c r="B17" s="232" t="str">
        <f>IF(D15="","",IF(D16="","",IF(D17="","3名に満たないため申込不可","")))</f>
        <v/>
      </c>
      <c r="C17" s="179"/>
      <c r="D17" s="88" ph="1"/>
      <c r="E17" s="180" t="s">
        <v>15</v>
      </c>
      <c r="F17" s="73"/>
    </row>
    <row r="18" spans="1:6" ht="21.75">
      <c r="A18" s="69"/>
      <c r="B18" s="36"/>
      <c r="C18" s="228"/>
      <c r="D18" s="87" ph="1"/>
      <c r="E18" s="176" t="s">
        <v>15</v>
      </c>
      <c r="F18" s="73"/>
    </row>
    <row r="19" spans="1:6" ht="21.75">
      <c r="A19" s="69"/>
      <c r="B19" s="38">
        <v>11</v>
      </c>
      <c r="C19" s="177"/>
      <c r="D19" s="87" ph="1"/>
      <c r="E19" s="178" t="s">
        <v>15</v>
      </c>
      <c r="F19" s="73"/>
    </row>
    <row r="20" spans="1:6" ht="21.75">
      <c r="A20" s="69"/>
      <c r="B20" s="232" t="str">
        <f>IF(D18="","",IF(D19="","",IF(D20="","3名に満たないため申込不可","")))</f>
        <v/>
      </c>
      <c r="C20" s="179"/>
      <c r="D20" s="88" ph="1"/>
      <c r="E20" s="180" t="s">
        <v>15</v>
      </c>
      <c r="F20" s="73"/>
    </row>
    <row r="21" spans="1:6" ht="21.75">
      <c r="A21" s="72"/>
      <c r="B21" s="36"/>
      <c r="C21" s="228"/>
      <c r="D21" s="90" ph="1"/>
      <c r="E21" s="176" t="s">
        <v>15</v>
      </c>
      <c r="F21" s="73"/>
    </row>
    <row r="22" spans="1:6" ht="21.75">
      <c r="A22" s="72"/>
      <c r="B22" s="38">
        <v>12</v>
      </c>
      <c r="C22" s="177"/>
      <c r="D22" s="87" ph="1"/>
      <c r="E22" s="178" t="s">
        <v>15</v>
      </c>
      <c r="F22" s="73"/>
    </row>
    <row r="23" spans="1:6" ht="21.75">
      <c r="A23" s="72"/>
      <c r="B23" s="232" t="str">
        <f>IF(D21="","",IF(D22="","",IF(D23="","3名に満たないため申込不可","")))</f>
        <v/>
      </c>
      <c r="C23" s="179"/>
      <c r="D23" s="88" ph="1"/>
      <c r="E23" s="180" t="s">
        <v>15</v>
      </c>
      <c r="F23" s="73"/>
    </row>
    <row r="24" spans="1:6" ht="21.75">
      <c r="A24" s="69"/>
      <c r="B24" s="36"/>
      <c r="C24" s="228"/>
      <c r="D24" s="87" ph="1"/>
      <c r="E24" s="176" t="s">
        <v>15</v>
      </c>
      <c r="F24" s="73"/>
    </row>
    <row r="25" spans="1:6" ht="21.75">
      <c r="A25" s="69"/>
      <c r="B25" s="38">
        <v>13</v>
      </c>
      <c r="C25" s="177"/>
      <c r="D25" s="87" ph="1"/>
      <c r="E25" s="178" t="s">
        <v>15</v>
      </c>
      <c r="F25" s="73"/>
    </row>
    <row r="26" spans="1:6" ht="21.75">
      <c r="A26" s="69"/>
      <c r="B26" s="232" t="str">
        <f>IF(D24="","",IF(D25="","",IF(D26="","3名に満たないため申込不可","")))</f>
        <v/>
      </c>
      <c r="C26" s="179"/>
      <c r="D26" s="88" ph="1"/>
      <c r="E26" s="180" t="s">
        <v>15</v>
      </c>
      <c r="F26" s="73"/>
    </row>
    <row r="27" spans="1:6" ht="21.75">
      <c r="A27" s="69"/>
      <c r="B27" s="36"/>
      <c r="C27" s="228"/>
      <c r="D27" s="87" ph="1"/>
      <c r="E27" s="176" t="s">
        <v>15</v>
      </c>
      <c r="F27" s="73"/>
    </row>
    <row r="28" spans="1:6" ht="21.75">
      <c r="A28" s="69"/>
      <c r="B28" s="38">
        <v>14</v>
      </c>
      <c r="C28" s="177"/>
      <c r="D28" s="87" ph="1"/>
      <c r="E28" s="178" t="s">
        <v>15</v>
      </c>
      <c r="F28" s="73"/>
    </row>
    <row r="29" spans="1:6" ht="21.75">
      <c r="A29" s="69"/>
      <c r="B29" s="232" t="str">
        <f>IF(D27="","",IF(D28="","",IF(D29="","3名に満たないため申込不可","")))</f>
        <v/>
      </c>
      <c r="C29" s="179"/>
      <c r="D29" s="88" ph="1"/>
      <c r="E29" s="180" t="s">
        <v>15</v>
      </c>
      <c r="F29" s="73"/>
    </row>
    <row r="30" spans="1:6" ht="21.75">
      <c r="A30" s="69"/>
      <c r="B30" s="36"/>
      <c r="C30" s="228"/>
      <c r="D30" s="87" ph="1"/>
      <c r="E30" s="176" t="s">
        <v>15</v>
      </c>
      <c r="F30" s="73"/>
    </row>
    <row r="31" spans="1:6" ht="21.75">
      <c r="A31" s="69"/>
      <c r="B31" s="38">
        <v>15</v>
      </c>
      <c r="C31" s="177"/>
      <c r="D31" s="87" ph="1"/>
      <c r="E31" s="178" t="s">
        <v>15</v>
      </c>
      <c r="F31" s="73"/>
    </row>
    <row r="32" spans="1:6" ht="21.75">
      <c r="A32" s="69"/>
      <c r="B32" s="232" t="str">
        <f>IF(D30="","",IF(D31="","",IF(D32="","3名に満たないため申込不可","")))</f>
        <v/>
      </c>
      <c r="C32" s="179"/>
      <c r="D32" s="88" ph="1"/>
      <c r="E32" s="180" t="s">
        <v>15</v>
      </c>
      <c r="F32" s="73"/>
    </row>
    <row r="33" spans="1:6" ht="21.75">
      <c r="A33" s="69"/>
      <c r="B33" s="36"/>
      <c r="C33" s="228"/>
      <c r="D33" s="87" ph="1"/>
      <c r="E33" s="176" t="s">
        <v>15</v>
      </c>
      <c r="F33" s="73"/>
    </row>
    <row r="34" spans="1:6" ht="21.75">
      <c r="A34" s="69"/>
      <c r="B34" s="38">
        <v>16</v>
      </c>
      <c r="C34" s="177"/>
      <c r="D34" s="87" ph="1"/>
      <c r="E34" s="178" t="s">
        <v>15</v>
      </c>
      <c r="F34" s="73"/>
    </row>
    <row r="35" spans="1:6" ht="21.75">
      <c r="A35" s="69"/>
      <c r="B35" s="232" t="str">
        <f>IF(D33="","",IF(D34="","",IF(D35="","3名に満たないため申込不可","")))</f>
        <v/>
      </c>
      <c r="C35" s="179"/>
      <c r="D35" s="88" ph="1"/>
      <c r="E35" s="180" t="s">
        <v>15</v>
      </c>
      <c r="F35" s="73"/>
    </row>
    <row r="36" spans="1:6" ht="21.75">
      <c r="A36" s="72"/>
      <c r="B36" s="36"/>
      <c r="C36" s="228"/>
      <c r="D36" s="90" ph="1"/>
      <c r="E36" s="176" t="s">
        <v>15</v>
      </c>
      <c r="F36" s="73"/>
    </row>
    <row r="37" spans="1:6" ht="21.75">
      <c r="A37" s="72"/>
      <c r="B37" s="38">
        <v>17</v>
      </c>
      <c r="C37" s="177"/>
      <c r="D37" s="87" ph="1"/>
      <c r="E37" s="178" t="s">
        <v>15</v>
      </c>
      <c r="F37" s="73"/>
    </row>
    <row r="38" spans="1:6" ht="21.75">
      <c r="A38" s="72"/>
      <c r="B38" s="232" t="str">
        <f>IF(D36="","",IF(D37="","",IF(D38="","3名に満たないため申込不可","")))</f>
        <v/>
      </c>
      <c r="C38" s="179"/>
      <c r="D38" s="88" ph="1"/>
      <c r="E38" s="180" t="s">
        <v>15</v>
      </c>
      <c r="F38" s="73"/>
    </row>
    <row r="39" spans="1:6" ht="21.75">
      <c r="A39" s="69"/>
      <c r="B39" s="36"/>
      <c r="C39" s="228"/>
      <c r="D39" s="87" ph="1"/>
      <c r="E39" s="176" t="s">
        <v>15</v>
      </c>
      <c r="F39" s="73"/>
    </row>
    <row r="40" spans="1:6" ht="21.75">
      <c r="A40" s="69"/>
      <c r="B40" s="38">
        <v>18</v>
      </c>
      <c r="C40" s="177"/>
      <c r="D40" s="87" ph="1"/>
      <c r="E40" s="178" t="s">
        <v>15</v>
      </c>
      <c r="F40" s="73"/>
    </row>
    <row r="41" spans="1:6" ht="21.75">
      <c r="A41" s="69"/>
      <c r="B41" s="232" t="str">
        <f>IF(D39="","",IF(D40="","",IF(D41="","3名に満たないため申込不可","")))</f>
        <v/>
      </c>
      <c r="C41" s="179"/>
      <c r="D41" s="88" ph="1"/>
      <c r="E41" s="180" t="s">
        <v>15</v>
      </c>
      <c r="F41" s="73"/>
    </row>
    <row r="42" spans="1:6" ht="21.75">
      <c r="A42" s="69"/>
      <c r="B42" s="36"/>
      <c r="C42" s="228"/>
      <c r="D42" s="87" ph="1"/>
      <c r="E42" s="176" t="s">
        <v>15</v>
      </c>
      <c r="F42" s="73"/>
    </row>
    <row r="43" spans="1:6" ht="21.75">
      <c r="A43" s="69"/>
      <c r="B43" s="38">
        <v>19</v>
      </c>
      <c r="C43" s="177"/>
      <c r="D43" s="87" ph="1"/>
      <c r="E43" s="178" t="s">
        <v>15</v>
      </c>
      <c r="F43" s="73"/>
    </row>
    <row r="44" spans="1:6" ht="21.75">
      <c r="A44" s="69"/>
      <c r="B44" s="232" t="str">
        <f>IF(D42="","",IF(D43="","",IF(D44="","3名に満たないため申込不可","")))</f>
        <v/>
      </c>
      <c r="C44" s="179"/>
      <c r="D44" s="88" ph="1"/>
      <c r="E44" s="180" t="s">
        <v>15</v>
      </c>
      <c r="F44" s="73"/>
    </row>
    <row r="45" spans="1:6" ht="21.75">
      <c r="A45" s="72"/>
      <c r="B45" s="36"/>
      <c r="C45" s="228"/>
      <c r="D45" s="90" ph="1"/>
      <c r="E45" s="176" t="s">
        <v>15</v>
      </c>
      <c r="F45" s="73"/>
    </row>
    <row r="46" spans="1:6" ht="21.75">
      <c r="A46" s="72"/>
      <c r="B46" s="38">
        <v>20</v>
      </c>
      <c r="C46" s="177"/>
      <c r="D46" s="87" ph="1"/>
      <c r="E46" s="178" t="s">
        <v>15</v>
      </c>
      <c r="F46" s="73"/>
    </row>
    <row r="47" spans="1:6" ht="21.75">
      <c r="A47" s="72"/>
      <c r="B47" s="232" t="str">
        <f>IF(D45="","",IF(D46="","",IF(D47="","3名に満たないため申込不可","")))</f>
        <v/>
      </c>
      <c r="C47" s="179"/>
      <c r="D47" s="88" ph="1"/>
      <c r="E47" s="180" t="s">
        <v>15</v>
      </c>
      <c r="F47" s="73"/>
    </row>
    <row r="48" spans="1:6" ht="21.75">
      <c r="A48" s="69"/>
      <c r="B48" s="36"/>
      <c r="C48" s="228"/>
      <c r="D48" s="87" ph="1"/>
      <c r="E48" s="176" t="s">
        <v>15</v>
      </c>
      <c r="F48" s="73"/>
    </row>
    <row r="49" spans="1:6" ht="21.75">
      <c r="A49" s="69"/>
      <c r="B49" s="38">
        <v>21</v>
      </c>
      <c r="C49" s="177"/>
      <c r="D49" s="87" ph="1"/>
      <c r="E49" s="178" t="s">
        <v>15</v>
      </c>
      <c r="F49" s="73"/>
    </row>
    <row r="50" spans="1:6" ht="21.75">
      <c r="A50" s="69"/>
      <c r="B50" s="232" t="str">
        <f>IF(D48="","",IF(D49="","",IF(D50="","3名に満たないため申込不可","")))</f>
        <v/>
      </c>
      <c r="C50" s="179"/>
      <c r="D50" s="88" ph="1"/>
      <c r="E50" s="180" t="s">
        <v>15</v>
      </c>
      <c r="F50" s="73"/>
    </row>
    <row r="51" spans="1:6" ht="21.75">
      <c r="A51" s="69"/>
      <c r="B51" s="36"/>
      <c r="C51" s="228"/>
      <c r="D51" s="87" ph="1"/>
      <c r="E51" s="176" t="s">
        <v>15</v>
      </c>
      <c r="F51" s="73"/>
    </row>
    <row r="52" spans="1:6" ht="21.75">
      <c r="A52" s="69"/>
      <c r="B52" s="38">
        <v>22</v>
      </c>
      <c r="C52" s="177"/>
      <c r="D52" s="87" ph="1"/>
      <c r="E52" s="178" t="s">
        <v>15</v>
      </c>
      <c r="F52" s="73"/>
    </row>
    <row r="53" spans="1:6" ht="21.75">
      <c r="A53" s="69"/>
      <c r="B53" s="232" t="str">
        <f>IF(D51="","",IF(D52="","",IF(D53="","3名に満たないため申込不可","")))</f>
        <v/>
      </c>
      <c r="C53" s="179"/>
      <c r="D53" s="88" ph="1"/>
      <c r="E53" s="180" t="s">
        <v>15</v>
      </c>
      <c r="F53" s="73"/>
    </row>
    <row r="54" spans="1:6" ht="21.75">
      <c r="A54" s="69"/>
      <c r="B54" s="36"/>
      <c r="C54" s="228"/>
      <c r="D54" s="87" ph="1"/>
      <c r="E54" s="176" t="s">
        <v>15</v>
      </c>
      <c r="F54" s="73"/>
    </row>
    <row r="55" spans="1:6" ht="21.75">
      <c r="A55" s="69"/>
      <c r="B55" s="38">
        <v>23</v>
      </c>
      <c r="C55" s="177"/>
      <c r="D55" s="87" ph="1"/>
      <c r="E55" s="178" t="s">
        <v>15</v>
      </c>
      <c r="F55" s="73"/>
    </row>
    <row r="56" spans="1:6" ht="22.5" thickBot="1">
      <c r="A56" s="69"/>
      <c r="B56" s="232" t="str">
        <f>IF(D54="","",IF(D55="","",IF(D56="","3名に満たないため申込不可","")))</f>
        <v/>
      </c>
      <c r="C56" s="181"/>
      <c r="D56" s="89" ph="1"/>
      <c r="E56" s="182" t="s">
        <v>15</v>
      </c>
      <c r="F56" s="73"/>
    </row>
    <row r="57" spans="1:6" ht="18" customHeight="1" thickBot="1">
      <c r="A57" s="69"/>
      <c r="B57" s="206" t="s">
        <v>27</v>
      </c>
      <c r="C57" s="210">
        <f>COUNTA(D6:D56)</f>
        <v>0</v>
      </c>
      <c r="D57" s="208" t="s">
        <v>26</v>
      </c>
      <c r="E57" s="211">
        <f>ROUNDDOWN(C57/3,0)</f>
        <v>0</v>
      </c>
      <c r="F57" s="73"/>
    </row>
    <row r="58" spans="1:6">
      <c r="A58" s="69"/>
      <c r="B58" s="12"/>
      <c r="C58" s="74"/>
      <c r="D58" s="74"/>
      <c r="E58" s="74"/>
      <c r="F58" s="70"/>
    </row>
    <row r="59" spans="1:6">
      <c r="A59" s="75"/>
      <c r="B59" s="75"/>
      <c r="C59" s="76"/>
      <c r="D59" s="76"/>
      <c r="E59" s="76"/>
      <c r="F59" s="76"/>
    </row>
    <row r="60" spans="1:6">
      <c r="A60" s="12"/>
      <c r="B60" s="12"/>
      <c r="C60" s="74"/>
      <c r="D60" s="74"/>
      <c r="E60" s="74"/>
      <c r="F60" s="74"/>
    </row>
    <row r="61" spans="1:6">
      <c r="A61" s="12"/>
      <c r="B61" s="12"/>
      <c r="C61" s="74"/>
      <c r="D61" s="74"/>
      <c r="E61" s="74"/>
      <c r="F61" s="74"/>
    </row>
    <row r="62" spans="1:6">
      <c r="A62" s="12"/>
      <c r="B62" s="12"/>
      <c r="C62" s="74"/>
      <c r="D62" s="74"/>
      <c r="E62" s="74"/>
      <c r="F62" s="74"/>
    </row>
    <row r="63" spans="1:6">
      <c r="A63" s="12"/>
      <c r="B63" s="12"/>
      <c r="C63" s="74"/>
      <c r="D63" s="74"/>
      <c r="E63" s="74"/>
      <c r="F63" s="74"/>
    </row>
  </sheetData>
  <sheetProtection selectLockedCells="1"/>
  <phoneticPr fontId="12"/>
  <dataValidations count="5">
    <dataValidation type="textLength" operator="lessThan" allowBlank="1" showInputMessage="1" showErrorMessage="1" error="１行、５文字まで！" sqref="B54:B55 B18:B19 B21:B22 B24:B25 B27:B28 B30:B31 B33:B34 B36:B37 B39:B40 B42:B43 B45:B46 B48:B49 B51:B52 B15:B16 B12:B13 B6:B7 B9:B10" xr:uid="{ECA84BA4-A1A0-42D2-9FDF-8CF86510B6D5}">
      <formula1>5</formula1>
    </dataValidation>
    <dataValidation type="textLength" imeMode="on" operator="lessThanOrEqual" allowBlank="1" showInputMessage="1" showErrorMessage="1" error="１行、８文字まで！" sqref="C7:C8 C10:C11 C13:C14 C16:C17 C19:C20 C22:C23 C25:C26 C28:C29 C31:C32 C34:C35 C37:C38 C40:C41 C43:C44 C46:C47 C49:C50 C52:C53 C55:C56" xr:uid="{18BC63F7-D856-474A-B75C-2B14F7B616C9}">
      <formula1>8</formula1>
    </dataValidation>
    <dataValidation imeMode="on" allowBlank="1" showInputMessage="1" showErrorMessage="1" sqref="E6:E56" xr:uid="{66FBBCB5-2D6B-4424-87B9-C7B13948808C}"/>
    <dataValidation operator="lessThan" allowBlank="1" showInputMessage="1" showErrorMessage="1" error="１行、５文字まで！" sqref="B14 B17 B53 B23 B26 B29 B32 B35 B38 B41 B44 B47 B50 B20 B11 B8 B56" xr:uid="{29E47AB6-753A-404D-B947-C4554EDE08C8}"/>
    <dataValidation imeMode="hiragana" allowBlank="1" showInputMessage="1" showErrorMessage="1" sqref="D6:D56" xr:uid="{43575F70-0EE8-4D2E-8A2A-8212FBB59E0E}"/>
  </dataValidations>
  <pageMargins left="1.1417322834645669" right="0.15748031496062992" top="0.6692913385826772" bottom="0.6692913385826772" header="0.15748031496062992" footer="0.2362204724409449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03C5-E777-483D-9C81-5D9E7ADB8139}">
  <dimension ref="A1:F64"/>
  <sheetViews>
    <sheetView showGridLines="0" showRowColHeaders="0" view="pageBreakPreview" zoomScaleNormal="100" zoomScaleSheetLayoutView="100" workbookViewId="0">
      <pane ySplit="5" topLeftCell="A6" activePane="bottomLeft" state="frozen"/>
      <selection pane="bottomLeft" activeCell="C6" sqref="C6"/>
    </sheetView>
  </sheetViews>
  <sheetFormatPr defaultRowHeight="14.25"/>
  <cols>
    <col min="1" max="1" width="5.125" style="1" customWidth="1"/>
    <col min="2" max="2" width="19.75" style="1" customWidth="1"/>
    <col min="3" max="5" width="19.75" style="2" customWidth="1"/>
    <col min="6" max="6" width="4.25" style="2" customWidth="1"/>
    <col min="7" max="7" width="9.125" style="1" customWidth="1"/>
    <col min="8" max="10" width="18.125" style="1" customWidth="1"/>
    <col min="11" max="16384" width="9" style="1"/>
  </cols>
  <sheetData>
    <row r="1" spans="1:6" ht="18" customHeight="1">
      <c r="A1" s="64"/>
      <c r="B1" s="65" t="s">
        <v>58</v>
      </c>
      <c r="C1" s="65"/>
      <c r="D1" s="66" t="str">
        <f>C3</f>
        <v>＜一般女子の部＞</v>
      </c>
      <c r="E1" s="67" t="s">
        <v>61</v>
      </c>
      <c r="F1" s="68"/>
    </row>
    <row r="2" spans="1:6" ht="18" customHeight="1">
      <c r="A2" s="69"/>
      <c r="B2" s="3"/>
      <c r="C2" s="4"/>
      <c r="D2" s="5"/>
      <c r="E2" s="6"/>
      <c r="F2" s="70"/>
    </row>
    <row r="3" spans="1:6" ht="18" customHeight="1">
      <c r="A3" s="69"/>
      <c r="B3" s="3" t="s">
        <v>13</v>
      </c>
      <c r="C3" s="9" t="s">
        <v>60</v>
      </c>
      <c r="D3" s="10">
        <f>一般の部!C7</f>
        <v>0</v>
      </c>
      <c r="E3" s="8"/>
      <c r="F3" s="70"/>
    </row>
    <row r="4" spans="1:6" ht="18" customHeight="1" thickBot="1">
      <c r="A4" s="69"/>
      <c r="B4" s="13"/>
      <c r="C4" s="13"/>
      <c r="D4" s="29"/>
      <c r="E4" s="29"/>
      <c r="F4" s="70"/>
    </row>
    <row r="5" spans="1:6" ht="18" customHeight="1">
      <c r="A5" s="71"/>
      <c r="B5" s="14" t="s">
        <v>38</v>
      </c>
      <c r="C5" s="195" t="s">
        <v>5</v>
      </c>
      <c r="D5" s="32" t="s">
        <v>0</v>
      </c>
      <c r="E5" s="33" t="s">
        <v>21</v>
      </c>
      <c r="F5" s="70"/>
    </row>
    <row r="6" spans="1:6" ht="21.75">
      <c r="A6" s="72"/>
      <c r="B6" s="36"/>
      <c r="C6" s="229"/>
      <c r="D6" s="43" ph="1"/>
      <c r="E6" s="121"/>
      <c r="F6" s="73"/>
    </row>
    <row r="7" spans="1:6" ht="21.75">
      <c r="A7" s="72"/>
      <c r="B7" s="38">
        <v>7</v>
      </c>
      <c r="C7" s="130"/>
      <c r="D7" s="43" ph="1"/>
      <c r="E7" s="122" t="s">
        <v>15</v>
      </c>
      <c r="F7" s="73"/>
    </row>
    <row r="8" spans="1:6" ht="21.75">
      <c r="A8" s="72"/>
      <c r="B8" s="232" t="str">
        <f>IF(D6="","",IF(D7="","",IF(D8="","3名に満たないため申込不可","")))</f>
        <v/>
      </c>
      <c r="C8" s="131"/>
      <c r="D8" s="47" ph="1"/>
      <c r="E8" s="123" t="s">
        <v>15</v>
      </c>
      <c r="F8" s="73"/>
    </row>
    <row r="9" spans="1:6" ht="21.75">
      <c r="A9" s="69"/>
      <c r="B9" s="36"/>
      <c r="C9" s="229"/>
      <c r="D9" s="43" ph="1"/>
      <c r="E9" s="121" t="s">
        <v>15</v>
      </c>
      <c r="F9" s="73"/>
    </row>
    <row r="10" spans="1:6" ht="21.75">
      <c r="A10" s="69"/>
      <c r="B10" s="38">
        <v>8</v>
      </c>
      <c r="C10" s="130"/>
      <c r="D10" s="43" ph="1"/>
      <c r="E10" s="122" t="s">
        <v>15</v>
      </c>
      <c r="F10" s="73"/>
    </row>
    <row r="11" spans="1:6" ht="21.75">
      <c r="A11" s="69"/>
      <c r="B11" s="232" t="str">
        <f>IF(D9="","",IF(D10="","",IF(D11="","3名に満たないため申込不可","")))</f>
        <v/>
      </c>
      <c r="C11" s="131"/>
      <c r="D11" s="47" ph="1"/>
      <c r="E11" s="123" t="s">
        <v>15</v>
      </c>
      <c r="F11" s="73"/>
    </row>
    <row r="12" spans="1:6" ht="21.75">
      <c r="A12" s="69"/>
      <c r="B12" s="36"/>
      <c r="C12" s="229"/>
      <c r="D12" s="43" ph="1"/>
      <c r="E12" s="121" t="s">
        <v>15</v>
      </c>
      <c r="F12" s="73"/>
    </row>
    <row r="13" spans="1:6" ht="21.75">
      <c r="A13" s="69"/>
      <c r="B13" s="38">
        <v>9</v>
      </c>
      <c r="C13" s="130"/>
      <c r="D13" s="43" ph="1"/>
      <c r="E13" s="122"/>
      <c r="F13" s="73"/>
    </row>
    <row r="14" spans="1:6" ht="21.75">
      <c r="A14" s="69"/>
      <c r="B14" s="232" t="str">
        <f>IF(D12="","",IF(D13="","",IF(D14="","3名に満たないため申込不可","")))</f>
        <v/>
      </c>
      <c r="C14" s="131"/>
      <c r="D14" s="47" ph="1"/>
      <c r="E14" s="123"/>
      <c r="F14" s="73"/>
    </row>
    <row r="15" spans="1:6" ht="21.75">
      <c r="A15" s="69"/>
      <c r="B15" s="36"/>
      <c r="C15" s="229"/>
      <c r="D15" s="43" ph="1"/>
      <c r="E15" s="121" t="s">
        <v>15</v>
      </c>
      <c r="F15" s="73"/>
    </row>
    <row r="16" spans="1:6" ht="21.75">
      <c r="A16" s="69"/>
      <c r="B16" s="38">
        <v>10</v>
      </c>
      <c r="C16" s="130"/>
      <c r="D16" s="43" ph="1"/>
      <c r="E16" s="122" t="s">
        <v>15</v>
      </c>
      <c r="F16" s="73"/>
    </row>
    <row r="17" spans="1:6" ht="21.75">
      <c r="A17" s="69"/>
      <c r="B17" s="232" t="str">
        <f>IF(D15="","",IF(D16="","",IF(D17="","3名に満たないため申込不可","")))</f>
        <v/>
      </c>
      <c r="C17" s="131"/>
      <c r="D17" s="47" ph="1"/>
      <c r="E17" s="123" t="s">
        <v>15</v>
      </c>
      <c r="F17" s="73"/>
    </row>
    <row r="18" spans="1:6" ht="21.75">
      <c r="A18" s="69"/>
      <c r="B18" s="36"/>
      <c r="C18" s="229"/>
      <c r="D18" s="43" ph="1"/>
      <c r="E18" s="121" t="s">
        <v>15</v>
      </c>
      <c r="F18" s="73"/>
    </row>
    <row r="19" spans="1:6" ht="21.75">
      <c r="A19" s="69"/>
      <c r="B19" s="38">
        <v>11</v>
      </c>
      <c r="C19" s="130"/>
      <c r="D19" s="43" ph="1"/>
      <c r="E19" s="122"/>
      <c r="F19" s="73"/>
    </row>
    <row r="20" spans="1:6" ht="21.75">
      <c r="A20" s="69"/>
      <c r="B20" s="232" t="str">
        <f>IF(D18="","",IF(D19="","",IF(D20="","3名に満たないため申込不可","")))</f>
        <v/>
      </c>
      <c r="C20" s="131"/>
      <c r="D20" s="47" ph="1"/>
      <c r="E20" s="123" t="s">
        <v>15</v>
      </c>
      <c r="F20" s="73"/>
    </row>
    <row r="21" spans="1:6" ht="21.75">
      <c r="A21" s="72"/>
      <c r="B21" s="36"/>
      <c r="C21" s="229"/>
      <c r="D21" s="63" ph="1"/>
      <c r="E21" s="121" t="s">
        <v>15</v>
      </c>
      <c r="F21" s="73"/>
    </row>
    <row r="22" spans="1:6" ht="21.75">
      <c r="A22" s="72"/>
      <c r="B22" s="38">
        <v>12</v>
      </c>
      <c r="C22" s="130"/>
      <c r="D22" s="43" ph="1"/>
      <c r="E22" s="122" t="s">
        <v>15</v>
      </c>
      <c r="F22" s="73"/>
    </row>
    <row r="23" spans="1:6" ht="21.75">
      <c r="A23" s="72"/>
      <c r="B23" s="232" t="str">
        <f>IF(D21="","",IF(D22="","",IF(D23="","3名に満たないため申込不可","")))</f>
        <v/>
      </c>
      <c r="C23" s="131"/>
      <c r="D23" s="47" ph="1"/>
      <c r="E23" s="123" t="s">
        <v>15</v>
      </c>
      <c r="F23" s="73"/>
    </row>
    <row r="24" spans="1:6" ht="21.75">
      <c r="A24" s="69"/>
      <c r="B24" s="36"/>
      <c r="C24" s="229"/>
      <c r="D24" s="43" ph="1"/>
      <c r="E24" s="121" t="s">
        <v>15</v>
      </c>
      <c r="F24" s="73"/>
    </row>
    <row r="25" spans="1:6" ht="21.75">
      <c r="A25" s="69"/>
      <c r="B25" s="38">
        <v>13</v>
      </c>
      <c r="C25" s="130"/>
      <c r="D25" s="43" ph="1"/>
      <c r="E25" s="122" t="s">
        <v>15</v>
      </c>
      <c r="F25" s="73"/>
    </row>
    <row r="26" spans="1:6" ht="21.75">
      <c r="A26" s="69"/>
      <c r="B26" s="232" t="str">
        <f>IF(D24="","",IF(D25="","",IF(D26="","3名に満たないため申込不可","")))</f>
        <v/>
      </c>
      <c r="C26" s="131"/>
      <c r="D26" s="47" ph="1"/>
      <c r="E26" s="123" t="s">
        <v>15</v>
      </c>
      <c r="F26" s="73"/>
    </row>
    <row r="27" spans="1:6" ht="21.75">
      <c r="A27" s="69"/>
      <c r="B27" s="36"/>
      <c r="C27" s="229"/>
      <c r="D27" s="43" ph="1"/>
      <c r="E27" s="121" t="s">
        <v>15</v>
      </c>
      <c r="F27" s="73"/>
    </row>
    <row r="28" spans="1:6" ht="21.75">
      <c r="A28" s="69"/>
      <c r="B28" s="38">
        <v>14</v>
      </c>
      <c r="C28" s="130"/>
      <c r="D28" s="43" ph="1"/>
      <c r="E28" s="122" t="s">
        <v>15</v>
      </c>
      <c r="F28" s="73"/>
    </row>
    <row r="29" spans="1:6" ht="21.75">
      <c r="A29" s="69"/>
      <c r="B29" s="232" t="str">
        <f>IF(D27="","",IF(D28="","",IF(D29="","3名に満たないため申込不可","")))</f>
        <v/>
      </c>
      <c r="C29" s="131"/>
      <c r="D29" s="47" ph="1"/>
      <c r="E29" s="123" t="s">
        <v>15</v>
      </c>
      <c r="F29" s="73"/>
    </row>
    <row r="30" spans="1:6" ht="21.75">
      <c r="A30" s="69"/>
      <c r="B30" s="36"/>
      <c r="C30" s="229"/>
      <c r="D30" s="43" ph="1"/>
      <c r="E30" s="121" t="s">
        <v>15</v>
      </c>
      <c r="F30" s="73"/>
    </row>
    <row r="31" spans="1:6" ht="21.75">
      <c r="A31" s="69"/>
      <c r="B31" s="38">
        <v>15</v>
      </c>
      <c r="C31" s="130"/>
      <c r="D31" s="43" ph="1"/>
      <c r="E31" s="122" t="s">
        <v>15</v>
      </c>
      <c r="F31" s="73"/>
    </row>
    <row r="32" spans="1:6" ht="21.75">
      <c r="A32" s="69"/>
      <c r="B32" s="232" t="str">
        <f>IF(D30="","",IF(D31="","",IF(D32="","3名に満たないため申込不可","")))</f>
        <v/>
      </c>
      <c r="C32" s="131"/>
      <c r="D32" s="47" ph="1"/>
      <c r="E32" s="123" t="s">
        <v>15</v>
      </c>
      <c r="F32" s="73"/>
    </row>
    <row r="33" spans="1:6" ht="21.75">
      <c r="A33" s="69"/>
      <c r="B33" s="36"/>
      <c r="C33" s="229"/>
      <c r="D33" s="43" ph="1"/>
      <c r="E33" s="121" t="s">
        <v>15</v>
      </c>
      <c r="F33" s="73"/>
    </row>
    <row r="34" spans="1:6" ht="21.75">
      <c r="A34" s="69"/>
      <c r="B34" s="38">
        <v>16</v>
      </c>
      <c r="C34" s="130"/>
      <c r="D34" s="43" ph="1"/>
      <c r="E34" s="122" t="s">
        <v>15</v>
      </c>
      <c r="F34" s="73"/>
    </row>
    <row r="35" spans="1:6" ht="21.75">
      <c r="A35" s="69"/>
      <c r="B35" s="232" t="str">
        <f>IF(D33="","",IF(D34="","",IF(D35="","3名に満たないため申込不可","")))</f>
        <v/>
      </c>
      <c r="C35" s="131"/>
      <c r="D35" s="47" ph="1"/>
      <c r="E35" s="123" t="s">
        <v>15</v>
      </c>
      <c r="F35" s="73"/>
    </row>
    <row r="36" spans="1:6" ht="21.75">
      <c r="A36" s="72"/>
      <c r="B36" s="36"/>
      <c r="C36" s="229"/>
      <c r="D36" s="63" ph="1"/>
      <c r="E36" s="121" t="s">
        <v>15</v>
      </c>
      <c r="F36" s="73"/>
    </row>
    <row r="37" spans="1:6" ht="21.75">
      <c r="A37" s="72"/>
      <c r="B37" s="38">
        <v>17</v>
      </c>
      <c r="C37" s="130"/>
      <c r="D37" s="43" ph="1"/>
      <c r="E37" s="122" t="s">
        <v>15</v>
      </c>
      <c r="F37" s="73"/>
    </row>
    <row r="38" spans="1:6" ht="21.75">
      <c r="A38" s="72"/>
      <c r="B38" s="232" t="str">
        <f>IF(D36="","",IF(D37="","",IF(D38="","3名に満たないため申込不可","")))</f>
        <v/>
      </c>
      <c r="C38" s="131"/>
      <c r="D38" s="47" ph="1"/>
      <c r="E38" s="123" t="s">
        <v>15</v>
      </c>
      <c r="F38" s="73"/>
    </row>
    <row r="39" spans="1:6" ht="21.75">
      <c r="A39" s="69"/>
      <c r="B39" s="36"/>
      <c r="C39" s="229"/>
      <c r="D39" s="43" ph="1"/>
      <c r="E39" s="121" t="s">
        <v>15</v>
      </c>
      <c r="F39" s="73"/>
    </row>
    <row r="40" spans="1:6" ht="21.75">
      <c r="A40" s="69"/>
      <c r="B40" s="38">
        <v>18</v>
      </c>
      <c r="C40" s="130"/>
      <c r="D40" s="43" ph="1"/>
      <c r="E40" s="122" t="s">
        <v>15</v>
      </c>
      <c r="F40" s="73"/>
    </row>
    <row r="41" spans="1:6" ht="21.75">
      <c r="A41" s="69"/>
      <c r="B41" s="232" t="str">
        <f>IF(D39="","",IF(D40="","",IF(D41="","3名に満たないため申込不可","")))</f>
        <v/>
      </c>
      <c r="C41" s="131"/>
      <c r="D41" s="47" ph="1"/>
      <c r="E41" s="123" t="s">
        <v>15</v>
      </c>
      <c r="F41" s="73"/>
    </row>
    <row r="42" spans="1:6" ht="21.75">
      <c r="A42" s="69"/>
      <c r="B42" s="36"/>
      <c r="C42" s="229"/>
      <c r="D42" s="43" ph="1"/>
      <c r="E42" s="121" t="s">
        <v>15</v>
      </c>
      <c r="F42" s="73"/>
    </row>
    <row r="43" spans="1:6" ht="21.75">
      <c r="A43" s="69"/>
      <c r="B43" s="38">
        <v>19</v>
      </c>
      <c r="C43" s="130"/>
      <c r="D43" s="43" ph="1"/>
      <c r="E43" s="122" t="s">
        <v>15</v>
      </c>
      <c r="F43" s="73"/>
    </row>
    <row r="44" spans="1:6" ht="21.75">
      <c r="A44" s="69"/>
      <c r="B44" s="232" t="str">
        <f>IF(D42="","",IF(D43="","",IF(D44="","3名に満たないため申込不可","")))</f>
        <v/>
      </c>
      <c r="C44" s="131"/>
      <c r="D44" s="47" ph="1"/>
      <c r="E44" s="123" t="s">
        <v>15</v>
      </c>
      <c r="F44" s="73"/>
    </row>
    <row r="45" spans="1:6" ht="21.75">
      <c r="A45" s="69"/>
      <c r="B45" s="36"/>
      <c r="C45" s="229"/>
      <c r="D45" s="43" ph="1"/>
      <c r="E45" s="121" t="s">
        <v>15</v>
      </c>
      <c r="F45" s="73"/>
    </row>
    <row r="46" spans="1:6" ht="21.75">
      <c r="A46" s="69"/>
      <c r="B46" s="38">
        <v>20</v>
      </c>
      <c r="C46" s="130"/>
      <c r="D46" s="43" ph="1"/>
      <c r="E46" s="122" t="s">
        <v>15</v>
      </c>
      <c r="F46" s="73"/>
    </row>
    <row r="47" spans="1:6" ht="21.75">
      <c r="A47" s="69"/>
      <c r="B47" s="232" t="str">
        <f>IF(D45="","",IF(D46="","",IF(D47="","3名に満たないため申込不可","")))</f>
        <v/>
      </c>
      <c r="C47" s="131"/>
      <c r="D47" s="47" ph="1"/>
      <c r="E47" s="123" t="s">
        <v>15</v>
      </c>
      <c r="F47" s="73"/>
    </row>
    <row r="48" spans="1:6" ht="21.75">
      <c r="A48" s="72"/>
      <c r="B48" s="36"/>
      <c r="C48" s="229"/>
      <c r="D48" s="63" ph="1"/>
      <c r="E48" s="121" t="s">
        <v>15</v>
      </c>
      <c r="F48" s="73"/>
    </row>
    <row r="49" spans="1:6" ht="21.75">
      <c r="A49" s="72"/>
      <c r="B49" s="38">
        <v>21</v>
      </c>
      <c r="C49" s="130"/>
      <c r="D49" s="43" ph="1"/>
      <c r="E49" s="122" t="s">
        <v>15</v>
      </c>
      <c r="F49" s="73"/>
    </row>
    <row r="50" spans="1:6" ht="21.75">
      <c r="A50" s="72"/>
      <c r="B50" s="232" t="str">
        <f>IF(D48="","",IF(D49="","",IF(D50="","3名に満たないため申込不可","")))</f>
        <v/>
      </c>
      <c r="C50" s="131"/>
      <c r="D50" s="47" ph="1"/>
      <c r="E50" s="123" t="s">
        <v>15</v>
      </c>
      <c r="F50" s="73"/>
    </row>
    <row r="51" spans="1:6" ht="21.75">
      <c r="A51" s="69"/>
      <c r="B51" s="36"/>
      <c r="C51" s="229"/>
      <c r="D51" s="43" ph="1"/>
      <c r="E51" s="121" t="s">
        <v>15</v>
      </c>
      <c r="F51" s="73"/>
    </row>
    <row r="52" spans="1:6" ht="21.75">
      <c r="A52" s="69"/>
      <c r="B52" s="38">
        <v>22</v>
      </c>
      <c r="C52" s="130"/>
      <c r="D52" s="43" ph="1"/>
      <c r="E52" s="122" t="s">
        <v>15</v>
      </c>
      <c r="F52" s="73"/>
    </row>
    <row r="53" spans="1:6" ht="21.75">
      <c r="A53" s="69"/>
      <c r="B53" s="232" t="str">
        <f>IF(D51="","",IF(D52="","",IF(D53="","3名に満たないため申込不可","")))</f>
        <v/>
      </c>
      <c r="C53" s="131"/>
      <c r="D53" s="47" ph="1"/>
      <c r="E53" s="123" t="s">
        <v>15</v>
      </c>
      <c r="F53" s="73"/>
    </row>
    <row r="54" spans="1:6" ht="21.75">
      <c r="A54" s="69"/>
      <c r="B54" s="36"/>
      <c r="C54" s="229"/>
      <c r="D54" s="43" ph="1"/>
      <c r="E54" s="121" t="s">
        <v>15</v>
      </c>
      <c r="F54" s="73"/>
    </row>
    <row r="55" spans="1:6" ht="21.75">
      <c r="A55" s="69"/>
      <c r="B55" s="38">
        <v>23</v>
      </c>
      <c r="C55" s="130"/>
      <c r="D55" s="43" ph="1"/>
      <c r="E55" s="122" t="s">
        <v>15</v>
      </c>
      <c r="F55" s="73"/>
    </row>
    <row r="56" spans="1:6" ht="22.5" thickBot="1">
      <c r="A56" s="69"/>
      <c r="B56" s="232" t="str">
        <f>IF(D54="","",IF(D55="","",IF(D56="","3名に満たないため申込不可","")))</f>
        <v/>
      </c>
      <c r="C56" s="170"/>
      <c r="D56" s="59" ph="1"/>
      <c r="E56" s="171" t="s">
        <v>15</v>
      </c>
      <c r="F56" s="73"/>
    </row>
    <row r="57" spans="1:6" ht="18" customHeight="1" thickBot="1">
      <c r="A57" s="69"/>
      <c r="B57" s="206" t="s">
        <v>37</v>
      </c>
      <c r="C57" s="207">
        <f>COUNTA(D6:D56)</f>
        <v>0</v>
      </c>
      <c r="D57" s="208" t="s">
        <v>36</v>
      </c>
      <c r="E57" s="209">
        <f>ROUNDDOWN(C57/3,0)</f>
        <v>0</v>
      </c>
      <c r="F57" s="73"/>
    </row>
    <row r="58" spans="1:6">
      <c r="A58" s="69"/>
      <c r="B58" s="12"/>
      <c r="C58" s="74"/>
      <c r="D58" s="74"/>
      <c r="E58" s="74"/>
      <c r="F58" s="70"/>
    </row>
    <row r="59" spans="1:6">
      <c r="A59" s="69"/>
      <c r="B59" s="12"/>
      <c r="C59" s="74"/>
      <c r="D59" s="74"/>
      <c r="E59" s="74"/>
      <c r="F59" s="70"/>
    </row>
    <row r="60" spans="1:6">
      <c r="A60" s="75"/>
      <c r="B60" s="75"/>
      <c r="C60" s="76"/>
      <c r="D60" s="76"/>
      <c r="E60" s="76"/>
      <c r="F60" s="76"/>
    </row>
    <row r="61" spans="1:6">
      <c r="A61" s="12"/>
      <c r="B61" s="12"/>
      <c r="C61" s="74"/>
      <c r="D61" s="74"/>
      <c r="E61" s="74"/>
      <c r="F61" s="74"/>
    </row>
    <row r="62" spans="1:6">
      <c r="A62" s="12"/>
      <c r="B62" s="12"/>
      <c r="C62" s="74"/>
      <c r="D62" s="74"/>
      <c r="E62" s="74"/>
      <c r="F62" s="74"/>
    </row>
    <row r="63" spans="1:6">
      <c r="A63" s="12"/>
      <c r="B63" s="12"/>
      <c r="C63" s="74"/>
      <c r="D63" s="74"/>
      <c r="E63" s="74"/>
      <c r="F63" s="74"/>
    </row>
    <row r="64" spans="1:6">
      <c r="A64" s="12"/>
      <c r="B64" s="12"/>
      <c r="C64" s="74"/>
      <c r="D64" s="74"/>
      <c r="E64" s="74"/>
      <c r="F64" s="74"/>
    </row>
  </sheetData>
  <sheetProtection selectLockedCells="1"/>
  <phoneticPr fontId="13"/>
  <dataValidations count="5">
    <dataValidation type="textLength" imeMode="on" operator="lessThanOrEqual" allowBlank="1" showInputMessage="1" showErrorMessage="1" error="１行、８文字まで！" sqref="C7:C8 C10:C11 C13:C14 C16:C17 C19:C20 C22:C23 C25:C26 C28:C29 C31:C32 C34:C35 C37:C38 C40:C41 C43:C44 C46:C47 C49:C50 C52:C53 C55:C56" xr:uid="{FE67EFD9-937B-4D0A-82D5-F44264403547}">
      <formula1>8</formula1>
    </dataValidation>
    <dataValidation type="textLength" operator="lessThan" allowBlank="1" showInputMessage="1" showErrorMessage="1" error="１行、５文字まで！" sqref="B6:B7 B9:B10 B12:B13 B15:B16 B18:B19 B21:B22 B24:B25 B27:B28 B30:B31 B33:B34 B36:B37 B39:B40 B42:B43 B45:B46 B48:B49 B51:B52 B54:B55" xr:uid="{5AC79551-9C2E-4635-954E-EC60CBB04711}">
      <formula1>5</formula1>
    </dataValidation>
    <dataValidation imeMode="on" allowBlank="1" showInputMessage="1" showErrorMessage="1" sqref="E6:E56" xr:uid="{CFE590D2-8676-49FC-AF1F-14F66BC51D34}"/>
    <dataValidation operator="lessThan" allowBlank="1" showInputMessage="1" showErrorMessage="1" error="１行、５文字まで！" sqref="B8 B53 B11 B14 B17 B20 B23 B26 B29 B32 B35 B38 B41 B44 B47 B50 B56" xr:uid="{0B38218C-E0FF-4CB3-8206-2B86999A5F9A}"/>
    <dataValidation imeMode="hiragana" allowBlank="1" showInputMessage="1" showErrorMessage="1" sqref="D6:D56" xr:uid="{414E5CFF-B1AD-4E27-BA50-5C23D276D497}"/>
  </dataValidations>
  <pageMargins left="1.1417322834645669" right="0.15748031496062992" top="0.74803149606299213" bottom="0.59055118110236227" header="0.15748031496062992" footer="0.2362204724409449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一般の部</vt:lpstr>
      <vt:lpstr>別紙 （一般男子）</vt:lpstr>
      <vt:lpstr>別紙 （一般女子）</vt:lpstr>
      <vt:lpstr>一般の部!Print_Area</vt:lpstr>
      <vt:lpstr>'別紙 （一般女子）'!Print_Area</vt:lpstr>
      <vt:lpstr>'別紙 （一般男子）'!Print_Area</vt:lpstr>
      <vt:lpstr>'別紙 （一般女子）'!Print_Titles</vt:lpstr>
      <vt:lpstr>'別紙 （一般男子）'!Print_Titles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shalgiela@icloud.com</cp:lastModifiedBy>
  <cp:lastPrinted>2025-02-04T05:01:49Z</cp:lastPrinted>
  <dcterms:created xsi:type="dcterms:W3CDTF">2014-05-23T07:29:40Z</dcterms:created>
  <dcterms:modified xsi:type="dcterms:W3CDTF">2025-05-26T08:46:42Z</dcterms:modified>
</cp:coreProperties>
</file>